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65" windowWidth="14805" windowHeight="7950" firstSheet="5" activeTab="10"/>
  </bookViews>
  <sheets>
    <sheet name="Лист1" sheetId="11" r:id="rId1"/>
    <sheet name="День 1 Понедельник" sheetId="1" r:id="rId2"/>
    <sheet name="день 2 Вторник" sheetId="2" r:id="rId3"/>
    <sheet name="день 3 Среда" sheetId="3" r:id="rId4"/>
    <sheet name="день 4 Четверг" sheetId="5" r:id="rId5"/>
    <sheet name="день 5 Пятница" sheetId="4" r:id="rId6"/>
    <sheet name="день 6 Понедельник" sheetId="6" r:id="rId7"/>
    <sheet name="день 7 Вторник" sheetId="7" r:id="rId8"/>
    <sheet name="день 8 среда" sheetId="8" r:id="rId9"/>
    <sheet name="день 9 четверг" sheetId="9" r:id="rId10"/>
    <sheet name="день 10 пятница" sheetId="10" r:id="rId11"/>
  </sheets>
  <calcPr calcId="125725"/>
</workbook>
</file>

<file path=xl/calcChain.xml><?xml version="1.0" encoding="utf-8"?>
<calcChain xmlns="http://schemas.openxmlformats.org/spreadsheetml/2006/main">
  <c r="E22" i="1"/>
  <c r="F22"/>
  <c r="G22"/>
  <c r="H22"/>
  <c r="I22"/>
  <c r="J22"/>
  <c r="K22"/>
  <c r="L22"/>
  <c r="M22"/>
  <c r="N22"/>
  <c r="O22"/>
  <c r="O24" i="10"/>
  <c r="N24"/>
  <c r="M24"/>
  <c r="L24"/>
  <c r="K24"/>
  <c r="J24"/>
  <c r="I24"/>
  <c r="H24"/>
  <c r="G24"/>
  <c r="F24"/>
  <c r="E24"/>
  <c r="H21" i="8"/>
  <c r="H23" i="7"/>
  <c r="F25" i="6"/>
  <c r="G25"/>
  <c r="H25"/>
  <c r="I25"/>
  <c r="J25"/>
  <c r="K25"/>
  <c r="L25"/>
  <c r="M25"/>
  <c r="N25"/>
  <c r="O25"/>
  <c r="E25"/>
  <c r="H62" i="4"/>
  <c r="H22"/>
  <c r="H63" l="1"/>
  <c r="E28" i="2"/>
  <c r="F28"/>
  <c r="G28"/>
  <c r="H28"/>
  <c r="I28"/>
  <c r="J28"/>
  <c r="K28"/>
  <c r="L28"/>
  <c r="M28"/>
  <c r="N28"/>
  <c r="O28"/>
  <c r="E23" i="7"/>
  <c r="E21" i="8"/>
  <c r="F21"/>
  <c r="G21"/>
  <c r="I21"/>
  <c r="J21"/>
  <c r="K21"/>
  <c r="L21"/>
  <c r="M21"/>
  <c r="N21"/>
  <c r="O21"/>
  <c r="F20" i="9"/>
  <c r="G20"/>
  <c r="H20"/>
  <c r="I20"/>
  <c r="J20"/>
  <c r="K20"/>
  <c r="L20"/>
  <c r="M20"/>
  <c r="N20"/>
  <c r="O20"/>
  <c r="E20"/>
  <c r="F23" i="7"/>
  <c r="G23"/>
  <c r="I23"/>
  <c r="J23"/>
  <c r="K23"/>
  <c r="L23"/>
  <c r="M23"/>
  <c r="N23"/>
  <c r="O23"/>
  <c r="F20" i="5"/>
  <c r="G20"/>
  <c r="H20"/>
  <c r="I20"/>
  <c r="J20"/>
  <c r="K20"/>
  <c r="L20"/>
  <c r="M20"/>
  <c r="N20"/>
  <c r="O20"/>
  <c r="E20"/>
  <c r="F23" i="3"/>
  <c r="G23"/>
  <c r="H23"/>
  <c r="I23"/>
  <c r="J23"/>
  <c r="K23"/>
  <c r="L23"/>
  <c r="M23"/>
  <c r="N23"/>
  <c r="O23"/>
  <c r="E23"/>
  <c r="F56" i="10" l="1"/>
  <c r="G56"/>
  <c r="H56"/>
  <c r="L56"/>
  <c r="M56"/>
  <c r="O56"/>
  <c r="E56"/>
  <c r="F59" i="9"/>
  <c r="G59"/>
  <c r="H59"/>
  <c r="I59"/>
  <c r="J59"/>
  <c r="K59"/>
  <c r="L59"/>
  <c r="M59"/>
  <c r="N59"/>
  <c r="O59"/>
  <c r="E59"/>
  <c r="F56" i="8" l="1"/>
  <c r="G56"/>
  <c r="H56"/>
  <c r="I56"/>
  <c r="J56"/>
  <c r="K56"/>
  <c r="L56"/>
  <c r="M56"/>
  <c r="N56"/>
  <c r="O56"/>
  <c r="E56"/>
  <c r="F57" i="7"/>
  <c r="G57"/>
  <c r="H57"/>
  <c r="I57"/>
  <c r="J57"/>
  <c r="K57"/>
  <c r="L57"/>
  <c r="M57"/>
  <c r="N57"/>
  <c r="O57"/>
  <c r="E57"/>
  <c r="F60" i="6"/>
  <c r="G60"/>
  <c r="H60"/>
  <c r="I60"/>
  <c r="J60"/>
  <c r="K60"/>
  <c r="L60"/>
  <c r="M60"/>
  <c r="N60"/>
  <c r="O60"/>
  <c r="E60"/>
  <c r="F22" i="4" l="1"/>
  <c r="G22"/>
  <c r="I22"/>
  <c r="J22"/>
  <c r="K22"/>
  <c r="L22"/>
  <c r="M22"/>
  <c r="N22"/>
  <c r="O22"/>
  <c r="E22"/>
  <c r="F56" i="5"/>
  <c r="G56"/>
  <c r="H56"/>
  <c r="I56"/>
  <c r="J56"/>
  <c r="K56"/>
  <c r="L56"/>
  <c r="M56"/>
  <c r="N56"/>
  <c r="O56"/>
  <c r="E56"/>
  <c r="F67" i="4"/>
  <c r="G67"/>
  <c r="H67"/>
  <c r="I67"/>
  <c r="J67"/>
  <c r="K67"/>
  <c r="L67"/>
  <c r="M67"/>
  <c r="N67"/>
  <c r="O67"/>
  <c r="E67"/>
  <c r="F61" i="3"/>
  <c r="G61"/>
  <c r="H61"/>
  <c r="I61"/>
  <c r="J61"/>
  <c r="K61"/>
  <c r="L61"/>
  <c r="M61"/>
  <c r="N61"/>
  <c r="O61"/>
  <c r="E61"/>
  <c r="F70" i="2"/>
  <c r="G70"/>
  <c r="H70"/>
  <c r="I70"/>
  <c r="J70"/>
  <c r="K70"/>
  <c r="L70"/>
  <c r="M70"/>
  <c r="N70"/>
  <c r="O70"/>
  <c r="E70"/>
  <c r="H57" i="1"/>
  <c r="I57"/>
  <c r="J57"/>
  <c r="K57"/>
  <c r="L57"/>
  <c r="M57"/>
  <c r="N57"/>
  <c r="O57"/>
  <c r="G57"/>
  <c r="F57"/>
  <c r="H51" i="8" l="1"/>
  <c r="H57" l="1"/>
  <c r="H52"/>
  <c r="F56" i="3"/>
  <c r="F57" s="1"/>
  <c r="G56"/>
  <c r="G57" s="1"/>
  <c r="H56"/>
  <c r="H57" s="1"/>
  <c r="I56"/>
  <c r="J56"/>
  <c r="J57" s="1"/>
  <c r="K56"/>
  <c r="K57" s="1"/>
  <c r="L56"/>
  <c r="L57" s="1"/>
  <c r="M56"/>
  <c r="M57" s="1"/>
  <c r="N56"/>
  <c r="N57" s="1"/>
  <c r="O56"/>
  <c r="O57" s="1"/>
  <c r="E56"/>
  <c r="E57" s="1"/>
  <c r="F62"/>
  <c r="K62"/>
  <c r="M62"/>
  <c r="N62"/>
  <c r="F49" i="10"/>
  <c r="G49"/>
  <c r="H49"/>
  <c r="I49"/>
  <c r="J49"/>
  <c r="K49"/>
  <c r="L49"/>
  <c r="M49"/>
  <c r="N49"/>
  <c r="O49"/>
  <c r="E49"/>
  <c r="F54" i="9"/>
  <c r="G54"/>
  <c r="G55" s="1"/>
  <c r="H54"/>
  <c r="H55" s="1"/>
  <c r="I54"/>
  <c r="I55" s="1"/>
  <c r="J54"/>
  <c r="J55" s="1"/>
  <c r="K54"/>
  <c r="K55" s="1"/>
  <c r="L54"/>
  <c r="L55" s="1"/>
  <c r="M54"/>
  <c r="M55" s="1"/>
  <c r="N54"/>
  <c r="N55" s="1"/>
  <c r="O54"/>
  <c r="O55" s="1"/>
  <c r="E54"/>
  <c r="E55" s="1"/>
  <c r="K60"/>
  <c r="N60"/>
  <c r="F51" i="8"/>
  <c r="F52" s="1"/>
  <c r="G51"/>
  <c r="I51"/>
  <c r="J51"/>
  <c r="J52" s="1"/>
  <c r="K51"/>
  <c r="K52" s="1"/>
  <c r="L51"/>
  <c r="M51"/>
  <c r="N51"/>
  <c r="N52" s="1"/>
  <c r="O51"/>
  <c r="O52" s="1"/>
  <c r="E51"/>
  <c r="F52" i="7"/>
  <c r="F53" s="1"/>
  <c r="G52"/>
  <c r="H52"/>
  <c r="I52"/>
  <c r="J52"/>
  <c r="J53" s="1"/>
  <c r="K52"/>
  <c r="L52"/>
  <c r="M52"/>
  <c r="N52"/>
  <c r="N53" s="1"/>
  <c r="O52"/>
  <c r="E52"/>
  <c r="E53" s="1"/>
  <c r="F52" i="6"/>
  <c r="G52"/>
  <c r="G53" s="1"/>
  <c r="H52"/>
  <c r="H53" s="1"/>
  <c r="I52"/>
  <c r="I53" s="1"/>
  <c r="J52"/>
  <c r="J53" s="1"/>
  <c r="K52"/>
  <c r="K53" s="1"/>
  <c r="L52"/>
  <c r="L53" s="1"/>
  <c r="M52"/>
  <c r="M53" s="1"/>
  <c r="N52"/>
  <c r="O52"/>
  <c r="O53" s="1"/>
  <c r="E52"/>
  <c r="E53" s="1"/>
  <c r="G61"/>
  <c r="K61"/>
  <c r="O61"/>
  <c r="F62" i="4"/>
  <c r="G62"/>
  <c r="H68"/>
  <c r="I62"/>
  <c r="J62"/>
  <c r="K62"/>
  <c r="L62"/>
  <c r="M62"/>
  <c r="N62"/>
  <c r="O62"/>
  <c r="E62"/>
  <c r="F49" i="5"/>
  <c r="F50" s="1"/>
  <c r="G49"/>
  <c r="G50" s="1"/>
  <c r="H49"/>
  <c r="H50" s="1"/>
  <c r="I49"/>
  <c r="J49"/>
  <c r="J50" s="1"/>
  <c r="K49"/>
  <c r="K50" s="1"/>
  <c r="L49"/>
  <c r="L50" s="1"/>
  <c r="M49"/>
  <c r="N49"/>
  <c r="N50" s="1"/>
  <c r="O49"/>
  <c r="O50" s="1"/>
  <c r="E49"/>
  <c r="E50" s="1"/>
  <c r="H57"/>
  <c r="L57"/>
  <c r="F65" i="2"/>
  <c r="G65"/>
  <c r="H65"/>
  <c r="I65"/>
  <c r="J65"/>
  <c r="K65"/>
  <c r="L65"/>
  <c r="M65"/>
  <c r="N65"/>
  <c r="O65"/>
  <c r="E65"/>
  <c r="E52" i="1"/>
  <c r="F52"/>
  <c r="G52"/>
  <c r="H52"/>
  <c r="I52"/>
  <c r="J52"/>
  <c r="K52"/>
  <c r="L52"/>
  <c r="M52"/>
  <c r="N52"/>
  <c r="O52"/>
  <c r="N57" i="5" l="1"/>
  <c r="I61" i="6"/>
  <c r="E57" i="5"/>
  <c r="F57"/>
  <c r="M61" i="6"/>
  <c r="M58" i="1"/>
  <c r="M53"/>
  <c r="E58"/>
  <c r="E53"/>
  <c r="I66" i="2"/>
  <c r="I71"/>
  <c r="I57" i="5"/>
  <c r="I50"/>
  <c r="E68" i="4"/>
  <c r="E63"/>
  <c r="L68"/>
  <c r="L63"/>
  <c r="L58" i="7"/>
  <c r="L53"/>
  <c r="H58"/>
  <c r="H53"/>
  <c r="L58" i="1"/>
  <c r="L53"/>
  <c r="H58"/>
  <c r="H53"/>
  <c r="E66" i="2"/>
  <c r="E71"/>
  <c r="L71"/>
  <c r="L66"/>
  <c r="H71"/>
  <c r="H66"/>
  <c r="O68" i="4"/>
  <c r="O63"/>
  <c r="K68"/>
  <c r="K63"/>
  <c r="G68"/>
  <c r="G63"/>
  <c r="O58" i="7"/>
  <c r="O53"/>
  <c r="K58"/>
  <c r="K53"/>
  <c r="G58"/>
  <c r="G53"/>
  <c r="O60" i="9"/>
  <c r="I60"/>
  <c r="F60"/>
  <c r="F55"/>
  <c r="O62" i="3"/>
  <c r="G62"/>
  <c r="I62"/>
  <c r="I57"/>
  <c r="I58" i="1"/>
  <c r="I53"/>
  <c r="M66" i="2"/>
  <c r="M71"/>
  <c r="M57" i="5"/>
  <c r="M50"/>
  <c r="O58" i="1"/>
  <c r="O53"/>
  <c r="K58"/>
  <c r="K53"/>
  <c r="G58"/>
  <c r="G53"/>
  <c r="O71" i="2"/>
  <c r="O66"/>
  <c r="K66"/>
  <c r="K71"/>
  <c r="G71"/>
  <c r="G66"/>
  <c r="N68" i="4"/>
  <c r="N63"/>
  <c r="J68"/>
  <c r="J63"/>
  <c r="F68"/>
  <c r="F63"/>
  <c r="N61" i="6"/>
  <c r="N53"/>
  <c r="F61"/>
  <c r="F53"/>
  <c r="M57" i="8"/>
  <c r="M52"/>
  <c r="I57"/>
  <c r="I52"/>
  <c r="G60" i="9"/>
  <c r="N58" i="1"/>
  <c r="N53"/>
  <c r="J58"/>
  <c r="J53"/>
  <c r="F58"/>
  <c r="F53"/>
  <c r="N71" i="2"/>
  <c r="N66"/>
  <c r="J66"/>
  <c r="J71"/>
  <c r="F71"/>
  <c r="F66"/>
  <c r="M68" i="4"/>
  <c r="M63"/>
  <c r="I68"/>
  <c r="I63"/>
  <c r="E58" i="7"/>
  <c r="M58"/>
  <c r="M53"/>
  <c r="I58"/>
  <c r="I53"/>
  <c r="E57" i="8"/>
  <c r="E52"/>
  <c r="L57"/>
  <c r="L52"/>
  <c r="G57"/>
  <c r="G52"/>
  <c r="M60" i="9"/>
  <c r="L57" i="10"/>
  <c r="L50"/>
  <c r="K57"/>
  <c r="K50"/>
  <c r="G57"/>
  <c r="G50"/>
  <c r="E57"/>
  <c r="E50"/>
  <c r="N57"/>
  <c r="N50"/>
  <c r="J57"/>
  <c r="J50"/>
  <c r="F57"/>
  <c r="F50"/>
  <c r="H57"/>
  <c r="H50"/>
  <c r="O57"/>
  <c r="O50"/>
  <c r="M57"/>
  <c r="M50"/>
  <c r="I57"/>
  <c r="I50"/>
  <c r="N57" i="8"/>
  <c r="J60" i="9"/>
  <c r="J57" i="8"/>
  <c r="J61" i="6"/>
  <c r="J57" i="5"/>
  <c r="J62" i="3"/>
  <c r="O57" i="5"/>
  <c r="K57"/>
  <c r="G57"/>
  <c r="E61" i="6"/>
  <c r="L61"/>
  <c r="H61"/>
  <c r="N58" i="7"/>
  <c r="J58"/>
  <c r="F58"/>
  <c r="E60" i="9"/>
  <c r="L60"/>
  <c r="H60"/>
  <c r="E62" i="3"/>
  <c r="L62"/>
  <c r="H62"/>
  <c r="O57" i="8"/>
  <c r="K57"/>
  <c r="F57"/>
</calcChain>
</file>

<file path=xl/sharedStrings.xml><?xml version="1.0" encoding="utf-8"?>
<sst xmlns="http://schemas.openxmlformats.org/spreadsheetml/2006/main" count="919" uniqueCount="288">
  <si>
    <t>Наименование блюда</t>
  </si>
  <si>
    <t>Пищевые вещества</t>
  </si>
  <si>
    <t>Витамины</t>
  </si>
  <si>
    <t>Минеральные вещества</t>
  </si>
  <si>
    <t>Белки</t>
  </si>
  <si>
    <t>Жиры</t>
  </si>
  <si>
    <t xml:space="preserve">Углеводы </t>
  </si>
  <si>
    <t>В1</t>
  </si>
  <si>
    <t>С</t>
  </si>
  <si>
    <t>А</t>
  </si>
  <si>
    <t>Са</t>
  </si>
  <si>
    <t>Р</t>
  </si>
  <si>
    <t>Mg</t>
  </si>
  <si>
    <t>Fe</t>
  </si>
  <si>
    <t xml:space="preserve">к/кал эн. ценнос </t>
  </si>
  <si>
    <t>Завтрак</t>
  </si>
  <si>
    <t>Каша рисовая молочная</t>
  </si>
  <si>
    <t>Сыр Голландский</t>
  </si>
  <si>
    <t>Какао на молоке</t>
  </si>
  <si>
    <t xml:space="preserve">Хлеб пшеничный </t>
  </si>
  <si>
    <t xml:space="preserve">Всего за завтрак </t>
  </si>
  <si>
    <t>Обед</t>
  </si>
  <si>
    <t>Салат из свеклы</t>
  </si>
  <si>
    <t>Шницель говяжий</t>
  </si>
  <si>
    <t>Макаронные изделия отварные</t>
  </si>
  <si>
    <t>Хлеб ржаной</t>
  </si>
  <si>
    <t>Суп картофельный с рыбными консервами</t>
  </si>
  <si>
    <t>Всего за обед</t>
  </si>
  <si>
    <t xml:space="preserve">Всего за день </t>
  </si>
  <si>
    <t>Запеканка из творога с молоком сгущенным</t>
  </si>
  <si>
    <t>200/5</t>
  </si>
  <si>
    <t>Масло сливочное</t>
  </si>
  <si>
    <t xml:space="preserve">Чай с сахаром и лимоном </t>
  </si>
  <si>
    <t>150/20</t>
  </si>
  <si>
    <t>200/15/7</t>
  </si>
  <si>
    <t>Щи из б\к капусты</t>
  </si>
  <si>
    <t>Котлеты рыбные</t>
  </si>
  <si>
    <t>Картофельные пюре</t>
  </si>
  <si>
    <t>Сок фруктовый</t>
  </si>
  <si>
    <t>Макаронные изделия</t>
  </si>
  <si>
    <t>200/15</t>
  </si>
  <si>
    <t xml:space="preserve">Суп картофельный с горохом </t>
  </si>
  <si>
    <t>Цыплята тушенные в соусе</t>
  </si>
  <si>
    <t>75/75</t>
  </si>
  <si>
    <t>Омлет натуральный</t>
  </si>
  <si>
    <t>Сыр</t>
  </si>
  <si>
    <t>Кофейный напиток</t>
  </si>
  <si>
    <t>150/5</t>
  </si>
  <si>
    <t xml:space="preserve">Салат из моркови </t>
  </si>
  <si>
    <t>Жаркое по-домашнему</t>
  </si>
  <si>
    <t>Винегрет овощной</t>
  </si>
  <si>
    <t>Суп из овощей</t>
  </si>
  <si>
    <t>Салат из б/к капуста</t>
  </si>
  <si>
    <t>Сосиска молочная отварная</t>
  </si>
  <si>
    <t xml:space="preserve">Котлета куриная под соусом </t>
  </si>
  <si>
    <t xml:space="preserve">Омлет натуральный </t>
  </si>
  <si>
    <t xml:space="preserve">Борщ из свежей капусты </t>
  </si>
  <si>
    <t xml:space="preserve">Каша геркулесовая молочная </t>
  </si>
  <si>
    <t xml:space="preserve">Яйцо вареное </t>
  </si>
  <si>
    <t xml:space="preserve">Какао на молоке </t>
  </si>
  <si>
    <t>Икра из кабачков консервированная</t>
  </si>
  <si>
    <t>Гуляш мясной</t>
  </si>
  <si>
    <t xml:space="preserve">Макаронные изделия отварные </t>
  </si>
  <si>
    <t>Пудинг из творога (запеченный)</t>
  </si>
  <si>
    <t>200/15/17</t>
  </si>
  <si>
    <t>Рассольник петербургский</t>
  </si>
  <si>
    <t>75/50</t>
  </si>
  <si>
    <t>Суп с консервиров. бобовыми(фасолью)</t>
  </si>
  <si>
    <t xml:space="preserve">Рыба припущенная с овощами </t>
  </si>
  <si>
    <t>Картофельное пюре</t>
  </si>
  <si>
    <t>Суп картофельный с макаронными изделиями</t>
  </si>
  <si>
    <t xml:space="preserve">Шницель говяжий </t>
  </si>
  <si>
    <t>Капуста тушенная</t>
  </si>
  <si>
    <t>80/75</t>
  </si>
  <si>
    <t>Молоко</t>
  </si>
  <si>
    <t>масло сливочное</t>
  </si>
  <si>
    <t>соль</t>
  </si>
  <si>
    <t>какао</t>
  </si>
  <si>
    <t xml:space="preserve">свекла столовая </t>
  </si>
  <si>
    <t>масло подсолнечное</t>
  </si>
  <si>
    <t>картофель</t>
  </si>
  <si>
    <t>морковь</t>
  </si>
  <si>
    <t>лук</t>
  </si>
  <si>
    <t>масло раститительное</t>
  </si>
  <si>
    <t>консервы "сайра"</t>
  </si>
  <si>
    <t xml:space="preserve">говядина </t>
  </si>
  <si>
    <t>молоко</t>
  </si>
  <si>
    <t>сухари панировочные</t>
  </si>
  <si>
    <t>сухофрукты</t>
  </si>
  <si>
    <t>творог</t>
  </si>
  <si>
    <t>сахарный песок</t>
  </si>
  <si>
    <t>яйцо столовое</t>
  </si>
  <si>
    <t>сметана</t>
  </si>
  <si>
    <t>молоко сгущеное</t>
  </si>
  <si>
    <t>1/10</t>
  </si>
  <si>
    <t>чай листовой</t>
  </si>
  <si>
    <t>лимон свеж</t>
  </si>
  <si>
    <t>капуста</t>
  </si>
  <si>
    <t>масло растительное</t>
  </si>
  <si>
    <t xml:space="preserve">минтай </t>
  </si>
  <si>
    <t xml:space="preserve">молоко </t>
  </si>
  <si>
    <t>горох</t>
  </si>
  <si>
    <t>цыплята (филе)</t>
  </si>
  <si>
    <t>томатная паста</t>
  </si>
  <si>
    <t>мука</t>
  </si>
  <si>
    <t xml:space="preserve">яйцо </t>
  </si>
  <si>
    <t>сыр "голандский"</t>
  </si>
  <si>
    <t>кофейный напиток</t>
  </si>
  <si>
    <t>свекла</t>
  </si>
  <si>
    <t>лимонная кислота</t>
  </si>
  <si>
    <t>говядина</t>
  </si>
  <si>
    <t>огурцы соленые</t>
  </si>
  <si>
    <t>зеленый горошек</t>
  </si>
  <si>
    <t>куриное филе</t>
  </si>
  <si>
    <t>2+0,3</t>
  </si>
  <si>
    <t>геркулес</t>
  </si>
  <si>
    <t>крупа манная</t>
  </si>
  <si>
    <t>сахар</t>
  </si>
  <si>
    <t>яйца</t>
  </si>
  <si>
    <t>сухари</t>
  </si>
  <si>
    <t>рис</t>
  </si>
  <si>
    <t>кисель концетрат</t>
  </si>
  <si>
    <t>минтай</t>
  </si>
  <si>
    <t>макаронные изделия</t>
  </si>
  <si>
    <t xml:space="preserve">капуста </t>
  </si>
  <si>
    <t xml:space="preserve">мука </t>
  </si>
  <si>
    <t>фасоль</t>
  </si>
  <si>
    <t xml:space="preserve">хлеб пшеничный </t>
  </si>
  <si>
    <t xml:space="preserve">рис длинозерный </t>
  </si>
  <si>
    <t>сыр Голландский</t>
  </si>
  <si>
    <t xml:space="preserve">макаронные изделия </t>
  </si>
  <si>
    <t>сосиска молочная</t>
  </si>
  <si>
    <t xml:space="preserve">сок фруктовый </t>
  </si>
  <si>
    <t>икра из кабачков консервированная</t>
  </si>
  <si>
    <t>сок фруктовый</t>
  </si>
  <si>
    <t>Яблоко</t>
  </si>
  <si>
    <t>Полдник</t>
  </si>
  <si>
    <t>Сок</t>
  </si>
  <si>
    <t>Печенье</t>
  </si>
  <si>
    <t>Всего за полдник</t>
  </si>
  <si>
    <t>Снежок</t>
  </si>
  <si>
    <t>Пряник</t>
  </si>
  <si>
    <t>Йогурт</t>
  </si>
  <si>
    <t>Яйцо отварное</t>
  </si>
  <si>
    <t>1 шт</t>
  </si>
  <si>
    <t>Кисель</t>
  </si>
  <si>
    <t>Яйцо вареное</t>
  </si>
  <si>
    <t>1шт</t>
  </si>
  <si>
    <t>Всего за подник</t>
  </si>
  <si>
    <t>соль йодированая</t>
  </si>
  <si>
    <t>Компот из сухофруктов + вит. С</t>
  </si>
  <si>
    <t>Сок фруктовый+ вит. С</t>
  </si>
  <si>
    <t>Компот из сухофруктов +  вит. С</t>
  </si>
  <si>
    <t>Компот из сухофруктов + Вит. С</t>
  </si>
  <si>
    <t>Сок фруктовый + Вит. С</t>
  </si>
  <si>
    <t>Кисель п\ягодный+ Вит. С</t>
  </si>
  <si>
    <t>Сок фруктовый+ Вит. С</t>
  </si>
  <si>
    <t>кр. манная</t>
  </si>
  <si>
    <t>Помидор</t>
  </si>
  <si>
    <t>Масло растительное</t>
  </si>
  <si>
    <t>Сахар</t>
  </si>
  <si>
    <t>Хлеб пшеничный</t>
  </si>
  <si>
    <t>Морковь</t>
  </si>
  <si>
    <t>Аскорбиновая кислота</t>
  </si>
  <si>
    <t>Соль йодированая</t>
  </si>
  <si>
    <t>Макароны</t>
  </si>
  <si>
    <t>Лимон</t>
  </si>
  <si>
    <t>Минтай</t>
  </si>
  <si>
    <t>Сосиска</t>
  </si>
  <si>
    <t>Лимон. Кислота</t>
  </si>
  <si>
    <t>Гречка</t>
  </si>
  <si>
    <t>Компот. Смесь</t>
  </si>
  <si>
    <t>Чайная заварка</t>
  </si>
  <si>
    <t>22,8</t>
  </si>
  <si>
    <t>Томат паста</t>
  </si>
  <si>
    <t>Салат из свежих огурцов</t>
  </si>
  <si>
    <t>огурец</t>
  </si>
  <si>
    <t>растительное масло</t>
  </si>
  <si>
    <t>Салат витаминный</t>
  </si>
  <si>
    <t>капуста свежая</t>
  </si>
  <si>
    <t>перец сладкий</t>
  </si>
  <si>
    <t>яблоки</t>
  </si>
  <si>
    <t>соль йодированная</t>
  </si>
  <si>
    <t>Бутерброд с маслом и сыром</t>
  </si>
  <si>
    <t xml:space="preserve">сыр </t>
  </si>
  <si>
    <t>хлеб пшеничный</t>
  </si>
  <si>
    <t>Суп молочный (гречневый)</t>
  </si>
  <si>
    <t>крупа гречневая</t>
  </si>
  <si>
    <t>яблоко</t>
  </si>
  <si>
    <t xml:space="preserve">яйцо вареное </t>
  </si>
  <si>
    <t>Уха "Ростовская"</t>
  </si>
  <si>
    <t>рыба свежая</t>
  </si>
  <si>
    <t>лук зеленый</t>
  </si>
  <si>
    <t>Каша рассыпчатая (гречка)</t>
  </si>
  <si>
    <t>Салат из свежих помидоров с луком</t>
  </si>
  <si>
    <t>помидоры</t>
  </si>
  <si>
    <t>Плов из птицы</t>
  </si>
  <si>
    <t>цыпленок бройлер</t>
  </si>
  <si>
    <t>Каша манная (молочная)</t>
  </si>
  <si>
    <t>Салат из свежих помидоров и огурцов</t>
  </si>
  <si>
    <t>огурцы</t>
  </si>
  <si>
    <t>Суп Крестьянский</t>
  </si>
  <si>
    <t>крупа ячневая</t>
  </si>
  <si>
    <t>1 порция</t>
  </si>
  <si>
    <t>брутто,г</t>
  </si>
  <si>
    <t>нетто,г</t>
  </si>
  <si>
    <t>Всего за завтрак и обед</t>
  </si>
  <si>
    <t>73-78,1</t>
  </si>
  <si>
    <t>74,7-93,3</t>
  </si>
  <si>
    <t>16-17,3</t>
  </si>
  <si>
    <t>30-40</t>
  </si>
  <si>
    <t>10-10,7</t>
  </si>
  <si>
    <t>160,4-214</t>
  </si>
  <si>
    <t>80-100</t>
  </si>
  <si>
    <t>8</t>
  </si>
  <si>
    <t>20,6-25,8</t>
  </si>
  <si>
    <t>15,3-16,3</t>
  </si>
  <si>
    <t>11,3-12,1</t>
  </si>
  <si>
    <t>11,3-10,7</t>
  </si>
  <si>
    <t>50-66,7</t>
  </si>
  <si>
    <t>40-42,6</t>
  </si>
  <si>
    <t>20-26,7</t>
  </si>
  <si>
    <t>40-42,7</t>
  </si>
  <si>
    <t>75-100</t>
  </si>
  <si>
    <t>4,5-4,7</t>
  </si>
  <si>
    <t>4</t>
  </si>
  <si>
    <t>№42 СР 2005</t>
  </si>
  <si>
    <t>№33 СР 2005</t>
  </si>
  <si>
    <t>№608 СР 2005</t>
  </si>
  <si>
    <t>№688 СР 2005</t>
  </si>
  <si>
    <t>№868 СР 2005</t>
  </si>
  <si>
    <t>№424 СР 2005</t>
  </si>
  <si>
    <t>№469  СР 2005</t>
  </si>
  <si>
    <t>№943 СР 2005</t>
  </si>
  <si>
    <t>№13 СР 2005</t>
  </si>
  <si>
    <t>№187 СР 2005</t>
  </si>
  <si>
    <t>№511 СР 2005</t>
  </si>
  <si>
    <t>№94 СР 2005</t>
  </si>
  <si>
    <t>№41 СР 2005</t>
  </si>
  <si>
    <t>№38 СР 2005</t>
  </si>
  <si>
    <t>№206 СР 2005</t>
  </si>
  <si>
    <t>№467 СР 2005</t>
  </si>
  <si>
    <t>№45 СР 2005</t>
  </si>
  <si>
    <t>№202 СР 2005</t>
  </si>
  <si>
    <t>№307 СР 2005</t>
  </si>
  <si>
    <t>№694 СР 2005</t>
  </si>
  <si>
    <t>№438 СР 2005</t>
  </si>
  <si>
    <t>№951 СР 2005</t>
  </si>
  <si>
    <t>№170 СР 2005</t>
  </si>
  <si>
    <t>№436 СР 2005</t>
  </si>
  <si>
    <t>№870 СР 2005</t>
  </si>
  <si>
    <t>№959 СР 2005</t>
  </si>
  <si>
    <t>№591 СР 2005</t>
  </si>
  <si>
    <t>№679 СР 2005</t>
  </si>
  <si>
    <t>№15 СР 2005</t>
  </si>
  <si>
    <t>№197 СР 2005</t>
  </si>
  <si>
    <t>№304 СР 2005</t>
  </si>
  <si>
    <t>№390 СР 2005</t>
  </si>
  <si>
    <t>№244 СР 2005</t>
  </si>
  <si>
    <t>№ 33 СР 2005</t>
  </si>
  <si>
    <t>№208 СР 2005</t>
  </si>
  <si>
    <t>№336 СР 2005</t>
  </si>
  <si>
    <t>№201 СР 2005</t>
  </si>
  <si>
    <t>№536 СР 2005</t>
  </si>
  <si>
    <t>№168 СР 2010</t>
  </si>
  <si>
    <t xml:space="preserve">День 1 </t>
  </si>
  <si>
    <t>Понедельник</t>
  </si>
  <si>
    <t>№87 СР 2010</t>
  </si>
  <si>
    <t xml:space="preserve">День 2 </t>
  </si>
  <si>
    <t>Вторник</t>
  </si>
  <si>
    <t>№3 СР 2007</t>
  </si>
  <si>
    <t>№25 СР 2005</t>
  </si>
  <si>
    <t>День 3</t>
  </si>
  <si>
    <t>Среда</t>
  </si>
  <si>
    <t>№104 СР 2005</t>
  </si>
  <si>
    <t>День 4</t>
  </si>
  <si>
    <t>четверг</t>
  </si>
  <si>
    <t xml:space="preserve">Пятница </t>
  </si>
  <si>
    <t>№100 СР 2005</t>
  </si>
  <si>
    <t>№269 СР 2005</t>
  </si>
  <si>
    <t xml:space="preserve">День 7 </t>
  </si>
  <si>
    <t>День 8</t>
  </si>
  <si>
    <t>№210 СР 2005</t>
  </si>
  <si>
    <t>День 9</t>
  </si>
  <si>
    <t>День 10</t>
  </si>
  <si>
    <t>День 6</t>
  </si>
  <si>
    <t>День 5</t>
  </si>
  <si>
    <t>Весенне-летний период (7-11 лет)</t>
  </si>
</sst>
</file>

<file path=xl/styles.xml><?xml version="1.0" encoding="utf-8"?>
<styleSheet xmlns="http://schemas.openxmlformats.org/spreadsheetml/2006/main">
  <numFmts count="1">
    <numFmt numFmtId="164" formatCode="0.0"/>
  </numFmts>
  <fonts count="10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4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90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1" xfId="0" applyFont="1" applyBorder="1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0" borderId="0" xfId="0" applyFont="1"/>
    <xf numFmtId="49" fontId="2" fillId="0" borderId="1" xfId="0" applyNumberFormat="1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0" fillId="0" borderId="0" xfId="0" applyBorder="1"/>
    <xf numFmtId="0" fontId="1" fillId="0" borderId="0" xfId="0" applyFont="1" applyBorder="1"/>
    <xf numFmtId="0" fontId="6" fillId="0" borderId="1" xfId="0" applyFont="1" applyBorder="1"/>
    <xf numFmtId="0" fontId="6" fillId="0" borderId="1" xfId="0" applyFont="1" applyFill="1" applyBorder="1"/>
    <xf numFmtId="0" fontId="0" fillId="0" borderId="1" xfId="0" applyBorder="1"/>
    <xf numFmtId="0" fontId="6" fillId="0" borderId="0" xfId="0" applyFont="1" applyBorder="1"/>
    <xf numFmtId="49" fontId="6" fillId="0" borderId="0" xfId="0" applyNumberFormat="1" applyFont="1" applyBorder="1"/>
    <xf numFmtId="0" fontId="6" fillId="0" borderId="0" xfId="0" applyFont="1" applyFill="1" applyBorder="1"/>
    <xf numFmtId="0" fontId="6" fillId="0" borderId="1" xfId="0" applyFont="1" applyBorder="1" applyAlignment="1">
      <alignment horizontal="right"/>
    </xf>
    <xf numFmtId="49" fontId="6" fillId="0" borderId="1" xfId="0" applyNumberFormat="1" applyFont="1" applyBorder="1" applyAlignment="1">
      <alignment horizontal="right"/>
    </xf>
    <xf numFmtId="0" fontId="6" fillId="0" borderId="1" xfId="0" applyFont="1" applyFill="1" applyBorder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49" fontId="2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164" fontId="5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49" fontId="6" fillId="0" borderId="0" xfId="0" applyNumberFormat="1" applyFont="1" applyBorder="1" applyAlignment="1">
      <alignment horizontal="right"/>
    </xf>
    <xf numFmtId="0" fontId="7" fillId="0" borderId="0" xfId="0" applyFont="1" applyBorder="1"/>
    <xf numFmtId="0" fontId="7" fillId="0" borderId="0" xfId="0" applyFont="1" applyBorder="1" applyAlignment="1">
      <alignment horizontal="center"/>
    </xf>
    <xf numFmtId="0" fontId="7" fillId="0" borderId="0" xfId="0" applyFont="1" applyFill="1" applyBorder="1"/>
    <xf numFmtId="0" fontId="7" fillId="0" borderId="0" xfId="0" applyFont="1" applyFill="1" applyBorder="1" applyAlignment="1">
      <alignment horizontal="center"/>
    </xf>
    <xf numFmtId="0" fontId="6" fillId="0" borderId="0" xfId="0" applyFont="1" applyBorder="1" applyAlignment="1">
      <alignment horizontal="right"/>
    </xf>
    <xf numFmtId="0" fontId="6" fillId="0" borderId="0" xfId="0" applyFont="1" applyFill="1" applyBorder="1" applyAlignment="1">
      <alignment horizontal="right"/>
    </xf>
    <xf numFmtId="0" fontId="1" fillId="0" borderId="4" xfId="0" applyFont="1" applyBorder="1"/>
    <xf numFmtId="0" fontId="2" fillId="0" borderId="4" xfId="0" applyFont="1" applyBorder="1"/>
    <xf numFmtId="0" fontId="1" fillId="0" borderId="1" xfId="0" applyFont="1" applyBorder="1" applyAlignment="1"/>
    <xf numFmtId="0" fontId="1" fillId="0" borderId="10" xfId="0" applyFont="1" applyFill="1" applyBorder="1"/>
    <xf numFmtId="0" fontId="1" fillId="0" borderId="4" xfId="0" applyFont="1" applyBorder="1" applyAlignment="1">
      <alignment wrapText="1"/>
    </xf>
    <xf numFmtId="0" fontId="1" fillId="0" borderId="4" xfId="0" applyFont="1" applyFill="1" applyBorder="1"/>
    <xf numFmtId="0" fontId="0" fillId="0" borderId="6" xfId="0" applyBorder="1"/>
    <xf numFmtId="0" fontId="1" fillId="0" borderId="8" xfId="0" applyFont="1" applyBorder="1"/>
    <xf numFmtId="0" fontId="2" fillId="0" borderId="4" xfId="0" applyFont="1" applyBorder="1" applyAlignment="1">
      <alignment horizontal="center"/>
    </xf>
    <xf numFmtId="49" fontId="2" fillId="0" borderId="4" xfId="0" applyNumberFormat="1" applyFont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9" fillId="0" borderId="0" xfId="0" applyFont="1"/>
    <xf numFmtId="0" fontId="9" fillId="0" borderId="0" xfId="0" applyFont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5" fillId="0" borderId="0" xfId="0" applyFont="1" applyBorder="1" applyAlignment="1">
      <alignment horizontal="left" vertical="center"/>
    </xf>
    <xf numFmtId="0" fontId="1" fillId="0" borderId="13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12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17</xdr:col>
      <xdr:colOff>335280</xdr:colOff>
      <xdr:row>41</xdr:row>
      <xdr:rowOff>67056</xdr:rowOff>
    </xdr:to>
    <xdr:pic>
      <xdr:nvPicPr>
        <xdr:cNvPr id="2" name="Рисунок 1" descr="Меню_page-000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0698480" cy="75651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topLeftCell="A13" workbookViewId="0"/>
  </sheetViews>
  <sheetFormatPr defaultRowHeight="15"/>
  <sheetData/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60"/>
  <sheetViews>
    <sheetView workbookViewId="0">
      <selection activeCell="A3" sqref="A3"/>
    </sheetView>
  </sheetViews>
  <sheetFormatPr defaultRowHeight="15"/>
  <cols>
    <col min="1" max="1" width="15.85546875" customWidth="1"/>
    <col min="2" max="2" width="25.140625" customWidth="1"/>
    <col min="3" max="3" width="12.28515625" customWidth="1"/>
    <col min="7" max="7" width="14.5703125" customWidth="1"/>
    <col min="8" max="8" width="16.140625" customWidth="1"/>
    <col min="9" max="9" width="8.7109375" customWidth="1"/>
    <col min="10" max="10" width="9" customWidth="1"/>
    <col min="11" max="11" width="8.140625" customWidth="1"/>
    <col min="12" max="12" width="8.42578125" customWidth="1"/>
    <col min="13" max="13" width="6.140625" customWidth="1"/>
    <col min="14" max="14" width="7.140625" customWidth="1"/>
    <col min="15" max="15" width="9.5703125" customWidth="1"/>
    <col min="17" max="17" width="27" customWidth="1"/>
  </cols>
  <sheetData>
    <row r="1" spans="1:18">
      <c r="A1" s="4" t="s">
        <v>283</v>
      </c>
      <c r="B1" s="4"/>
    </row>
    <row r="2" spans="1:18">
      <c r="A2" s="4" t="s">
        <v>276</v>
      </c>
      <c r="B2" s="4"/>
    </row>
    <row r="3" spans="1:18">
      <c r="A3" s="4" t="s">
        <v>287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8">
      <c r="A4" s="68"/>
      <c r="B4" s="79" t="s">
        <v>0</v>
      </c>
      <c r="C4" s="74" t="s">
        <v>203</v>
      </c>
      <c r="D4" s="79"/>
      <c r="E4" s="80" t="s">
        <v>1</v>
      </c>
      <c r="F4" s="80"/>
      <c r="G4" s="80"/>
      <c r="H4" s="81" t="s">
        <v>14</v>
      </c>
      <c r="I4" s="80" t="s">
        <v>2</v>
      </c>
      <c r="J4" s="80"/>
      <c r="K4" s="80"/>
      <c r="L4" s="80" t="s">
        <v>3</v>
      </c>
      <c r="M4" s="80"/>
      <c r="N4" s="80"/>
      <c r="O4" s="80"/>
    </row>
    <row r="5" spans="1:18">
      <c r="A5" s="70"/>
      <c r="B5" s="79"/>
      <c r="C5" s="38" t="s">
        <v>204</v>
      </c>
      <c r="D5" s="56" t="s">
        <v>205</v>
      </c>
      <c r="E5" s="6" t="s">
        <v>4</v>
      </c>
      <c r="F5" s="6" t="s">
        <v>5</v>
      </c>
      <c r="G5" s="6" t="s">
        <v>6</v>
      </c>
      <c r="H5" s="82"/>
      <c r="I5" s="6" t="s">
        <v>7</v>
      </c>
      <c r="J5" s="6" t="s">
        <v>8</v>
      </c>
      <c r="K5" s="6" t="s">
        <v>9</v>
      </c>
      <c r="L5" s="6" t="s">
        <v>10</v>
      </c>
      <c r="M5" s="6" t="s">
        <v>11</v>
      </c>
      <c r="N5" s="6" t="s">
        <v>12</v>
      </c>
      <c r="O5" s="6" t="s">
        <v>13</v>
      </c>
    </row>
    <row r="6" spans="1:18">
      <c r="A6" s="74" t="s">
        <v>15</v>
      </c>
      <c r="B6" s="75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Q6" s="27"/>
      <c r="R6" s="27"/>
    </row>
    <row r="7" spans="1:18" ht="18.75">
      <c r="A7" s="68" t="s">
        <v>246</v>
      </c>
      <c r="B7" s="54" t="s">
        <v>44</v>
      </c>
      <c r="C7" s="74" t="s">
        <v>47</v>
      </c>
      <c r="D7" s="79"/>
      <c r="E7" s="9">
        <v>14.27</v>
      </c>
      <c r="F7" s="9">
        <v>22.16</v>
      </c>
      <c r="G7" s="9">
        <v>2.65</v>
      </c>
      <c r="H7" s="9">
        <v>267.93</v>
      </c>
      <c r="I7" s="9">
        <v>0.1</v>
      </c>
      <c r="J7" s="9">
        <v>0.25</v>
      </c>
      <c r="K7" s="9">
        <v>345</v>
      </c>
      <c r="L7" s="9">
        <v>114.2</v>
      </c>
      <c r="M7" s="9">
        <v>260.5</v>
      </c>
      <c r="N7" s="9">
        <v>19.5</v>
      </c>
      <c r="O7" s="9">
        <v>2.94</v>
      </c>
      <c r="Q7" s="32"/>
      <c r="R7" s="52"/>
    </row>
    <row r="8" spans="1:18" ht="18.75">
      <c r="A8" s="69"/>
      <c r="B8" s="55" t="s">
        <v>105</v>
      </c>
      <c r="C8" s="62">
        <v>60</v>
      </c>
      <c r="D8" s="7">
        <v>60</v>
      </c>
      <c r="E8" s="7"/>
      <c r="F8" s="7"/>
      <c r="G8" s="7"/>
      <c r="H8" s="7"/>
      <c r="I8" s="7"/>
      <c r="J8" s="7"/>
      <c r="K8" s="7"/>
      <c r="L8" s="7"/>
      <c r="M8" s="7"/>
      <c r="N8" s="7"/>
      <c r="O8" s="7"/>
      <c r="Q8" s="32"/>
      <c r="R8" s="52"/>
    </row>
    <row r="9" spans="1:18" ht="18.75">
      <c r="A9" s="69"/>
      <c r="B9" s="55" t="s">
        <v>86</v>
      </c>
      <c r="C9" s="62">
        <v>22</v>
      </c>
      <c r="D9" s="7">
        <v>22</v>
      </c>
      <c r="E9" s="7"/>
      <c r="F9" s="7"/>
      <c r="G9" s="7"/>
      <c r="H9" s="7"/>
      <c r="I9" s="7"/>
      <c r="J9" s="7"/>
      <c r="K9" s="7"/>
      <c r="L9" s="7"/>
      <c r="M9" s="7"/>
      <c r="N9" s="7"/>
      <c r="O9" s="7"/>
      <c r="Q9" s="32"/>
      <c r="R9" s="52"/>
    </row>
    <row r="10" spans="1:18" ht="18.75">
      <c r="A10" s="69"/>
      <c r="B10" s="55" t="s">
        <v>75</v>
      </c>
      <c r="C10" s="62">
        <v>6</v>
      </c>
      <c r="D10" s="7">
        <v>6</v>
      </c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Q10" s="32"/>
      <c r="R10" s="47"/>
    </row>
    <row r="11" spans="1:18" ht="18.75">
      <c r="A11" s="70"/>
      <c r="B11" s="55" t="s">
        <v>149</v>
      </c>
      <c r="C11" s="62">
        <v>0.1</v>
      </c>
      <c r="D11" s="7">
        <v>0.1</v>
      </c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Q11" s="32"/>
      <c r="R11" s="52"/>
    </row>
    <row r="12" spans="1:18" ht="18.75">
      <c r="A12" s="68" t="s">
        <v>226</v>
      </c>
      <c r="B12" s="54" t="s">
        <v>45</v>
      </c>
      <c r="C12" s="74">
        <v>15</v>
      </c>
      <c r="D12" s="79"/>
      <c r="E12" s="9">
        <v>3.48</v>
      </c>
      <c r="F12" s="9">
        <v>4.43</v>
      </c>
      <c r="G12" s="9">
        <v>0</v>
      </c>
      <c r="H12" s="9">
        <v>54.6</v>
      </c>
      <c r="I12" s="9">
        <v>0.01</v>
      </c>
      <c r="J12" s="9">
        <v>0.11</v>
      </c>
      <c r="K12" s="9">
        <v>39</v>
      </c>
      <c r="L12" s="9">
        <v>132</v>
      </c>
      <c r="M12" s="9">
        <v>75</v>
      </c>
      <c r="N12" s="9">
        <v>5.25</v>
      </c>
      <c r="O12" s="9">
        <v>0.15</v>
      </c>
      <c r="Q12" s="32"/>
      <c r="R12" s="52"/>
    </row>
    <row r="13" spans="1:18" ht="18.75">
      <c r="A13" s="70"/>
      <c r="B13" s="55" t="s">
        <v>106</v>
      </c>
      <c r="C13" s="62">
        <v>15.9</v>
      </c>
      <c r="D13" s="7">
        <v>15</v>
      </c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Q13" s="32"/>
      <c r="R13" s="52"/>
    </row>
    <row r="14" spans="1:18" ht="18.75">
      <c r="A14" s="68" t="s">
        <v>247</v>
      </c>
      <c r="B14" s="59" t="s">
        <v>46</v>
      </c>
      <c r="C14" s="74">
        <v>200</v>
      </c>
      <c r="D14" s="79"/>
      <c r="E14" s="9">
        <v>1.7669999999999999</v>
      </c>
      <c r="F14" s="9">
        <v>1.363</v>
      </c>
      <c r="G14" s="9">
        <v>23.78</v>
      </c>
      <c r="H14" s="9">
        <v>105.26</v>
      </c>
      <c r="I14" s="9">
        <v>1.2E-2</v>
      </c>
      <c r="J14" s="9">
        <v>0.14199999999999999</v>
      </c>
      <c r="K14" s="9">
        <v>1.2E-2</v>
      </c>
      <c r="L14" s="9">
        <v>66.897000000000006</v>
      </c>
      <c r="M14" s="9">
        <v>55.055</v>
      </c>
      <c r="N14" s="9">
        <v>4.55</v>
      </c>
      <c r="O14" s="9">
        <v>5.8999999999999997E-2</v>
      </c>
      <c r="Q14" s="32"/>
      <c r="R14" s="52"/>
    </row>
    <row r="15" spans="1:18" ht="18.75">
      <c r="A15" s="69"/>
      <c r="B15" s="55" t="s">
        <v>107</v>
      </c>
      <c r="C15" s="62">
        <v>8</v>
      </c>
      <c r="D15" s="7">
        <v>8</v>
      </c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Q15" s="32"/>
      <c r="R15" s="52"/>
    </row>
    <row r="16" spans="1:18" ht="18.75">
      <c r="A16" s="69"/>
      <c r="B16" s="55" t="s">
        <v>86</v>
      </c>
      <c r="C16" s="62">
        <v>100</v>
      </c>
      <c r="D16" s="7">
        <v>100</v>
      </c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Q16" s="32"/>
      <c r="R16" s="52"/>
    </row>
    <row r="17" spans="1:18" ht="18.75">
      <c r="A17" s="70"/>
      <c r="B17" s="55" t="s">
        <v>90</v>
      </c>
      <c r="C17" s="62">
        <v>20</v>
      </c>
      <c r="D17" s="7">
        <v>20</v>
      </c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Q17" s="32"/>
      <c r="R17" s="52"/>
    </row>
    <row r="18" spans="1:18" ht="18.75">
      <c r="A18" s="31"/>
      <c r="B18" s="54" t="s">
        <v>19</v>
      </c>
      <c r="C18" s="74">
        <v>50</v>
      </c>
      <c r="D18" s="79"/>
      <c r="E18" s="19">
        <v>3.8</v>
      </c>
      <c r="F18" s="24">
        <v>0.45</v>
      </c>
      <c r="G18" s="24">
        <v>24.9</v>
      </c>
      <c r="H18" s="24">
        <v>113.22</v>
      </c>
      <c r="I18" s="24">
        <v>0.08</v>
      </c>
      <c r="J18" s="24">
        <v>0</v>
      </c>
      <c r="K18" s="24">
        <v>0</v>
      </c>
      <c r="L18" s="24">
        <v>13.02</v>
      </c>
      <c r="M18" s="24">
        <v>41.5</v>
      </c>
      <c r="N18" s="24">
        <v>17.53</v>
      </c>
      <c r="O18" s="24">
        <v>0.8</v>
      </c>
      <c r="Q18" s="32"/>
      <c r="R18" s="52"/>
    </row>
    <row r="19" spans="1:18" ht="18.75">
      <c r="A19" s="31"/>
      <c r="B19" s="54" t="s">
        <v>158</v>
      </c>
      <c r="C19" s="74">
        <v>50</v>
      </c>
      <c r="D19" s="79"/>
      <c r="E19" s="22">
        <v>1.1000000000000001</v>
      </c>
      <c r="F19" s="22">
        <v>0.2</v>
      </c>
      <c r="G19" s="22">
        <v>3.8</v>
      </c>
      <c r="H19" s="22">
        <v>24</v>
      </c>
      <c r="I19" s="22">
        <v>0.06</v>
      </c>
      <c r="J19" s="22">
        <v>25</v>
      </c>
      <c r="K19" s="22">
        <v>0</v>
      </c>
      <c r="L19" s="22">
        <v>14</v>
      </c>
      <c r="M19" s="22">
        <v>20</v>
      </c>
      <c r="N19" s="22">
        <v>26</v>
      </c>
      <c r="O19" s="22">
        <v>0.5</v>
      </c>
      <c r="Q19" s="32"/>
      <c r="R19" s="52"/>
    </row>
    <row r="20" spans="1:18" ht="18.75">
      <c r="A20" s="31"/>
      <c r="B20" s="54" t="s">
        <v>20</v>
      </c>
      <c r="C20" s="74"/>
      <c r="D20" s="79"/>
      <c r="E20" s="6">
        <f>SUM(E7:E19)</f>
        <v>24.417000000000002</v>
      </c>
      <c r="F20" s="22">
        <f t="shared" ref="F20:O20" si="0">SUM(F7:F19)</f>
        <v>28.602999999999998</v>
      </c>
      <c r="G20" s="22">
        <f t="shared" si="0"/>
        <v>55.129999999999995</v>
      </c>
      <c r="H20" s="22">
        <f t="shared" si="0"/>
        <v>565.01</v>
      </c>
      <c r="I20" s="22">
        <f t="shared" si="0"/>
        <v>0.26200000000000001</v>
      </c>
      <c r="J20" s="22">
        <f t="shared" si="0"/>
        <v>25.501999999999999</v>
      </c>
      <c r="K20" s="22">
        <f t="shared" si="0"/>
        <v>384.012</v>
      </c>
      <c r="L20" s="22">
        <f t="shared" si="0"/>
        <v>340.11699999999996</v>
      </c>
      <c r="M20" s="22">
        <f t="shared" si="0"/>
        <v>452.05500000000001</v>
      </c>
      <c r="N20" s="22">
        <f t="shared" si="0"/>
        <v>72.83</v>
      </c>
      <c r="O20" s="22">
        <f t="shared" si="0"/>
        <v>4.4489999999999998</v>
      </c>
      <c r="Q20" s="32"/>
      <c r="R20" s="52"/>
    </row>
    <row r="21" spans="1:18" ht="18.75">
      <c r="A21" s="74" t="s">
        <v>21</v>
      </c>
      <c r="B21" s="75"/>
      <c r="C21" s="75"/>
      <c r="D21" s="75"/>
      <c r="E21" s="75"/>
      <c r="F21" s="75"/>
      <c r="G21" s="75"/>
      <c r="H21" s="75"/>
      <c r="I21" s="75"/>
      <c r="J21" s="75"/>
      <c r="K21" s="75"/>
      <c r="L21" s="75"/>
      <c r="M21" s="75"/>
      <c r="N21" s="75"/>
      <c r="O21" s="79"/>
      <c r="Q21" s="32"/>
      <c r="R21" s="52"/>
    </row>
    <row r="22" spans="1:18" ht="18.75">
      <c r="A22" s="68" t="s">
        <v>259</v>
      </c>
      <c r="B22" s="54" t="s">
        <v>22</v>
      </c>
      <c r="C22" s="74">
        <v>60</v>
      </c>
      <c r="D22" s="79"/>
      <c r="E22" s="9">
        <v>0.86</v>
      </c>
      <c r="F22" s="9">
        <v>3.65</v>
      </c>
      <c r="G22" s="9">
        <v>5.05</v>
      </c>
      <c r="H22" s="9">
        <v>56.34</v>
      </c>
      <c r="I22" s="9">
        <v>0.01</v>
      </c>
      <c r="J22" s="9">
        <v>5.7</v>
      </c>
      <c r="K22" s="9">
        <v>0</v>
      </c>
      <c r="L22" s="9">
        <v>21.09</v>
      </c>
      <c r="M22" s="9">
        <v>24.58</v>
      </c>
      <c r="N22" s="9">
        <v>12.54</v>
      </c>
      <c r="O22" s="9">
        <v>0.8</v>
      </c>
      <c r="Q22" s="32"/>
      <c r="R22" s="52"/>
    </row>
    <row r="23" spans="1:18" ht="18.75">
      <c r="A23" s="69"/>
      <c r="B23" s="55" t="s">
        <v>78</v>
      </c>
      <c r="C23" s="62" t="s">
        <v>207</v>
      </c>
      <c r="D23" s="7">
        <v>57</v>
      </c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Q23" s="32"/>
      <c r="R23" s="52"/>
    </row>
    <row r="24" spans="1:18" ht="18.75">
      <c r="A24" s="70"/>
      <c r="B24" s="55" t="s">
        <v>79</v>
      </c>
      <c r="C24" s="62">
        <v>3.6</v>
      </c>
      <c r="D24" s="7">
        <v>3.6</v>
      </c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Q24" s="32"/>
      <c r="R24" s="52"/>
    </row>
    <row r="25" spans="1:18" ht="44.25">
      <c r="A25" s="68" t="s">
        <v>260</v>
      </c>
      <c r="B25" s="58" t="s">
        <v>70</v>
      </c>
      <c r="C25" s="74">
        <v>200</v>
      </c>
      <c r="D25" s="79"/>
      <c r="E25" s="9">
        <v>2.15</v>
      </c>
      <c r="F25" s="9">
        <v>2.27</v>
      </c>
      <c r="G25" s="9">
        <v>13.71</v>
      </c>
      <c r="H25" s="9">
        <v>83.8</v>
      </c>
      <c r="I25" s="9">
        <v>0.09</v>
      </c>
      <c r="J25" s="9">
        <v>6.6</v>
      </c>
      <c r="K25" s="9">
        <v>0</v>
      </c>
      <c r="L25" s="9">
        <v>19.68</v>
      </c>
      <c r="M25" s="9">
        <v>53.32</v>
      </c>
      <c r="N25" s="9">
        <v>21.6</v>
      </c>
      <c r="O25" s="9">
        <v>0.87</v>
      </c>
      <c r="Q25" s="34"/>
      <c r="R25" s="52"/>
    </row>
    <row r="26" spans="1:18" ht="18.75">
      <c r="A26" s="69"/>
      <c r="B26" s="55" t="s">
        <v>80</v>
      </c>
      <c r="C26" s="62" t="s">
        <v>223</v>
      </c>
      <c r="D26" s="7">
        <v>60</v>
      </c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Q26" s="34"/>
      <c r="R26" s="52"/>
    </row>
    <row r="27" spans="1:18" ht="18.75">
      <c r="A27" s="69"/>
      <c r="B27" s="55" t="s">
        <v>123</v>
      </c>
      <c r="C27" s="62">
        <v>8</v>
      </c>
      <c r="D27" s="7">
        <v>8</v>
      </c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Q27" s="34"/>
      <c r="R27" s="53"/>
    </row>
    <row r="28" spans="1:18" ht="18.75">
      <c r="A28" s="69"/>
      <c r="B28" s="55" t="s">
        <v>81</v>
      </c>
      <c r="C28" s="62" t="s">
        <v>211</v>
      </c>
      <c r="D28" s="7">
        <v>8</v>
      </c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Q28" s="34"/>
      <c r="R28" s="53"/>
    </row>
    <row r="29" spans="1:18" ht="18.75">
      <c r="A29" s="69"/>
      <c r="B29" s="55" t="s">
        <v>82</v>
      </c>
      <c r="C29" s="62">
        <v>9.6</v>
      </c>
      <c r="D29" s="7">
        <v>8</v>
      </c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Q29" s="34"/>
      <c r="R29" s="53"/>
    </row>
    <row r="30" spans="1:18" ht="18.75">
      <c r="A30" s="69"/>
      <c r="B30" s="55" t="s">
        <v>98</v>
      </c>
      <c r="C30" s="62">
        <v>2</v>
      </c>
      <c r="D30" s="7">
        <v>2</v>
      </c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Q30" s="34"/>
      <c r="R30" s="53"/>
    </row>
    <row r="31" spans="1:18" ht="18.75">
      <c r="A31" s="70"/>
      <c r="B31" s="55" t="s">
        <v>149</v>
      </c>
      <c r="C31" s="62">
        <v>0.2</v>
      </c>
      <c r="D31" s="7">
        <v>0.2</v>
      </c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Q31" s="34"/>
      <c r="R31" s="53"/>
    </row>
    <row r="32" spans="1:18">
      <c r="A32" s="68" t="s">
        <v>228</v>
      </c>
      <c r="B32" s="54" t="s">
        <v>71</v>
      </c>
      <c r="C32" s="74">
        <v>80</v>
      </c>
      <c r="D32" s="79"/>
      <c r="E32" s="9">
        <v>12.44</v>
      </c>
      <c r="F32" s="9">
        <v>9.24</v>
      </c>
      <c r="G32" s="9">
        <v>12.56</v>
      </c>
      <c r="H32" s="9">
        <v>183</v>
      </c>
      <c r="I32" s="9">
        <v>0.08</v>
      </c>
      <c r="J32" s="9">
        <v>0.12</v>
      </c>
      <c r="K32" s="9">
        <v>23</v>
      </c>
      <c r="L32" s="9">
        <v>35</v>
      </c>
      <c r="M32" s="9">
        <v>133.1</v>
      </c>
      <c r="N32" s="9">
        <v>25.7</v>
      </c>
      <c r="O32" s="9">
        <v>1.2</v>
      </c>
    </row>
    <row r="33" spans="1:15">
      <c r="A33" s="69"/>
      <c r="B33" s="55" t="s">
        <v>85</v>
      </c>
      <c r="C33" s="62">
        <v>65</v>
      </c>
      <c r="D33" s="7">
        <v>59</v>
      </c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</row>
    <row r="34" spans="1:15">
      <c r="A34" s="69"/>
      <c r="B34" s="55" t="s">
        <v>86</v>
      </c>
      <c r="C34" s="62">
        <v>19</v>
      </c>
      <c r="D34" s="7">
        <v>19</v>
      </c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</row>
    <row r="35" spans="1:15">
      <c r="A35" s="69"/>
      <c r="B35" s="55" t="s">
        <v>127</v>
      </c>
      <c r="C35" s="62">
        <v>14</v>
      </c>
      <c r="D35" s="7">
        <v>14</v>
      </c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</row>
    <row r="36" spans="1:15">
      <c r="A36" s="69"/>
      <c r="B36" s="55" t="s">
        <v>82</v>
      </c>
      <c r="C36" s="62">
        <v>7</v>
      </c>
      <c r="D36" s="7">
        <v>7</v>
      </c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</row>
    <row r="37" spans="1:15">
      <c r="A37" s="69"/>
      <c r="B37" s="55" t="s">
        <v>87</v>
      </c>
      <c r="C37" s="62">
        <v>8</v>
      </c>
      <c r="D37" s="7">
        <v>8</v>
      </c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</row>
    <row r="38" spans="1:15">
      <c r="A38" s="69"/>
      <c r="B38" s="55" t="s">
        <v>149</v>
      </c>
      <c r="C38" s="62">
        <v>0.5</v>
      </c>
      <c r="D38" s="7">
        <v>0.5</v>
      </c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</row>
    <row r="39" spans="1:15">
      <c r="A39" s="70"/>
      <c r="B39" s="55" t="s">
        <v>79</v>
      </c>
      <c r="C39" s="62">
        <v>5</v>
      </c>
      <c r="D39" s="7">
        <v>5</v>
      </c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</row>
    <row r="40" spans="1:15">
      <c r="A40" s="68" t="s">
        <v>261</v>
      </c>
      <c r="B40" s="54" t="s">
        <v>72</v>
      </c>
      <c r="C40" s="74">
        <v>180</v>
      </c>
      <c r="D40" s="79"/>
      <c r="E40" s="9">
        <v>3.33</v>
      </c>
      <c r="F40" s="9">
        <v>7.77</v>
      </c>
      <c r="G40" s="9">
        <v>41.42</v>
      </c>
      <c r="H40" s="9">
        <v>256.23</v>
      </c>
      <c r="I40" s="9">
        <v>0.28000000000000003</v>
      </c>
      <c r="J40" s="9">
        <v>37.799999999999997</v>
      </c>
      <c r="K40" s="9">
        <v>37.799999999999997</v>
      </c>
      <c r="L40" s="9">
        <v>26.35</v>
      </c>
      <c r="M40" s="9">
        <v>143.51</v>
      </c>
      <c r="N40" s="9">
        <v>52.79</v>
      </c>
      <c r="O40" s="9">
        <v>2.08</v>
      </c>
    </row>
    <row r="41" spans="1:15">
      <c r="A41" s="69"/>
      <c r="B41" s="55" t="s">
        <v>124</v>
      </c>
      <c r="C41" s="62">
        <v>258</v>
      </c>
      <c r="D41" s="7">
        <v>206.3</v>
      </c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</row>
    <row r="42" spans="1:15">
      <c r="A42" s="69"/>
      <c r="B42" s="55" t="s">
        <v>98</v>
      </c>
      <c r="C42" s="62">
        <v>6.3</v>
      </c>
      <c r="D42" s="7">
        <v>6.3</v>
      </c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</row>
    <row r="43" spans="1:15">
      <c r="A43" s="69"/>
      <c r="B43" s="55" t="s">
        <v>81</v>
      </c>
      <c r="C43" s="62" t="s">
        <v>224</v>
      </c>
      <c r="D43" s="7">
        <v>3.6</v>
      </c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</row>
    <row r="44" spans="1:15">
      <c r="A44" s="69"/>
      <c r="B44" s="55" t="s">
        <v>82</v>
      </c>
      <c r="C44" s="62">
        <v>8.6</v>
      </c>
      <c r="D44" s="7">
        <v>7.2</v>
      </c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</row>
    <row r="45" spans="1:15">
      <c r="A45" s="69"/>
      <c r="B45" s="55" t="s">
        <v>103</v>
      </c>
      <c r="C45" s="62">
        <v>10.8</v>
      </c>
      <c r="D45" s="7">
        <v>10.8</v>
      </c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</row>
    <row r="46" spans="1:15">
      <c r="A46" s="69"/>
      <c r="B46" s="55" t="s">
        <v>125</v>
      </c>
      <c r="C46" s="62">
        <v>2.2000000000000002</v>
      </c>
      <c r="D46" s="7">
        <v>2.2000000000000002</v>
      </c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</row>
    <row r="47" spans="1:15">
      <c r="A47" s="69"/>
      <c r="B47" s="55" t="s">
        <v>90</v>
      </c>
      <c r="C47" s="62">
        <v>5.4</v>
      </c>
      <c r="D47" s="7">
        <v>5.4</v>
      </c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</row>
    <row r="48" spans="1:15">
      <c r="A48" s="70"/>
      <c r="B48" s="55" t="s">
        <v>149</v>
      </c>
      <c r="C48" s="62">
        <v>0.2</v>
      </c>
      <c r="D48" s="7">
        <v>0.2</v>
      </c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</row>
    <row r="49" spans="1:15" ht="29.25">
      <c r="A49" s="68" t="s">
        <v>230</v>
      </c>
      <c r="B49" s="58" t="s">
        <v>153</v>
      </c>
      <c r="C49" s="74">
        <v>200</v>
      </c>
      <c r="D49" s="79"/>
      <c r="E49" s="9">
        <v>0.04</v>
      </c>
      <c r="F49" s="9">
        <v>0</v>
      </c>
      <c r="G49" s="9">
        <v>24.76</v>
      </c>
      <c r="H49" s="9">
        <v>94.2</v>
      </c>
      <c r="I49" s="9">
        <v>0.01</v>
      </c>
      <c r="J49" s="9">
        <v>0.16800000000000001</v>
      </c>
      <c r="K49" s="9">
        <v>0</v>
      </c>
      <c r="L49" s="9">
        <v>6.4</v>
      </c>
      <c r="M49" s="9">
        <v>3.6</v>
      </c>
      <c r="N49" s="9">
        <v>0</v>
      </c>
      <c r="O49" s="9">
        <v>0.18</v>
      </c>
    </row>
    <row r="50" spans="1:15">
      <c r="A50" s="69"/>
      <c r="B50" s="55" t="s">
        <v>88</v>
      </c>
      <c r="C50" s="62">
        <v>20</v>
      </c>
      <c r="D50" s="7">
        <v>20</v>
      </c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</row>
    <row r="51" spans="1:15">
      <c r="A51" s="70"/>
      <c r="B51" s="55" t="s">
        <v>90</v>
      </c>
      <c r="C51" s="62">
        <v>20</v>
      </c>
      <c r="D51" s="7">
        <v>20</v>
      </c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</row>
    <row r="52" spans="1:15">
      <c r="A52" s="31"/>
      <c r="B52" s="54" t="s">
        <v>19</v>
      </c>
      <c r="C52" s="74">
        <v>50</v>
      </c>
      <c r="D52" s="79"/>
      <c r="E52" s="19">
        <v>3.8</v>
      </c>
      <c r="F52" s="24">
        <v>0.45</v>
      </c>
      <c r="G52" s="24">
        <v>24.9</v>
      </c>
      <c r="H52" s="24">
        <v>113.22</v>
      </c>
      <c r="I52" s="24">
        <v>0.08</v>
      </c>
      <c r="J52" s="24">
        <v>0</v>
      </c>
      <c r="K52" s="24">
        <v>0</v>
      </c>
      <c r="L52" s="24">
        <v>13.02</v>
      </c>
      <c r="M52" s="24">
        <v>41.5</v>
      </c>
      <c r="N52" s="24">
        <v>17.53</v>
      </c>
      <c r="O52" s="24">
        <v>0.8</v>
      </c>
    </row>
    <row r="53" spans="1:15">
      <c r="A53" s="31"/>
      <c r="B53" s="54" t="s">
        <v>25</v>
      </c>
      <c r="C53" s="74">
        <v>50</v>
      </c>
      <c r="D53" s="79"/>
      <c r="E53" s="24">
        <v>2.75</v>
      </c>
      <c r="F53" s="24">
        <v>0.5</v>
      </c>
      <c r="G53" s="24">
        <v>17</v>
      </c>
      <c r="H53" s="24">
        <v>85</v>
      </c>
      <c r="I53" s="24">
        <v>0.09</v>
      </c>
      <c r="J53" s="24">
        <v>0</v>
      </c>
      <c r="K53" s="24">
        <v>0</v>
      </c>
      <c r="L53" s="24">
        <v>10.5</v>
      </c>
      <c r="M53" s="24">
        <v>87</v>
      </c>
      <c r="N53" s="24">
        <v>28.5</v>
      </c>
      <c r="O53" s="24">
        <v>1.8</v>
      </c>
    </row>
    <row r="54" spans="1:15">
      <c r="A54" s="60"/>
      <c r="B54" s="61" t="s">
        <v>27</v>
      </c>
      <c r="C54" s="84"/>
      <c r="D54" s="85"/>
      <c r="E54" s="41">
        <f t="shared" ref="E54:O54" si="1">SUM(E22:E53)</f>
        <v>25.37</v>
      </c>
      <c r="F54" s="41">
        <f t="shared" si="1"/>
        <v>23.88</v>
      </c>
      <c r="G54" s="41">
        <f t="shared" si="1"/>
        <v>139.4</v>
      </c>
      <c r="H54" s="41">
        <f t="shared" si="1"/>
        <v>871.79000000000008</v>
      </c>
      <c r="I54" s="41">
        <f t="shared" si="1"/>
        <v>0.64</v>
      </c>
      <c r="J54" s="41">
        <f t="shared" si="1"/>
        <v>50.387999999999998</v>
      </c>
      <c r="K54" s="41">
        <f t="shared" si="1"/>
        <v>60.8</v>
      </c>
      <c r="L54" s="41">
        <f t="shared" si="1"/>
        <v>132.04000000000002</v>
      </c>
      <c r="M54" s="41">
        <f t="shared" si="1"/>
        <v>486.61</v>
      </c>
      <c r="N54" s="41">
        <f t="shared" si="1"/>
        <v>158.66</v>
      </c>
      <c r="O54" s="41">
        <f t="shared" si="1"/>
        <v>7.7299999999999995</v>
      </c>
    </row>
    <row r="55" spans="1:15">
      <c r="A55" s="31"/>
      <c r="B55" s="5" t="s">
        <v>206</v>
      </c>
      <c r="C55" s="86"/>
      <c r="D55" s="87"/>
      <c r="E55" s="40">
        <f>SUM(E20+E54)</f>
        <v>49.787000000000006</v>
      </c>
      <c r="F55" s="40">
        <f t="shared" ref="F55:O55" si="2">SUM(F20+F54)</f>
        <v>52.482999999999997</v>
      </c>
      <c r="G55" s="40">
        <f t="shared" si="2"/>
        <v>194.53</v>
      </c>
      <c r="H55" s="40">
        <f t="shared" si="2"/>
        <v>1436.8000000000002</v>
      </c>
      <c r="I55" s="40">
        <f t="shared" si="2"/>
        <v>0.90200000000000002</v>
      </c>
      <c r="J55" s="40">
        <f t="shared" si="2"/>
        <v>75.89</v>
      </c>
      <c r="K55" s="40">
        <f t="shared" si="2"/>
        <v>444.81200000000001</v>
      </c>
      <c r="L55" s="40">
        <f t="shared" si="2"/>
        <v>472.15699999999998</v>
      </c>
      <c r="M55" s="40">
        <f t="shared" si="2"/>
        <v>938.66499999999996</v>
      </c>
      <c r="N55" s="40">
        <f t="shared" si="2"/>
        <v>231.49</v>
      </c>
      <c r="O55" s="40">
        <f t="shared" si="2"/>
        <v>12.178999999999998</v>
      </c>
    </row>
    <row r="56" spans="1:15">
      <c r="A56" s="86" t="s">
        <v>136</v>
      </c>
      <c r="B56" s="89"/>
      <c r="C56" s="89"/>
      <c r="D56" s="89"/>
      <c r="E56" s="89"/>
      <c r="F56" s="89"/>
      <c r="G56" s="89"/>
      <c r="H56" s="89"/>
      <c r="I56" s="89"/>
      <c r="J56" s="89"/>
      <c r="K56" s="89"/>
      <c r="L56" s="89"/>
      <c r="M56" s="89"/>
      <c r="N56" s="89"/>
      <c r="O56" s="87"/>
    </row>
    <row r="57" spans="1:15">
      <c r="A57" s="31"/>
      <c r="B57" s="54" t="s">
        <v>137</v>
      </c>
      <c r="C57" s="74">
        <v>200</v>
      </c>
      <c r="D57" s="79"/>
      <c r="E57" s="20">
        <v>1</v>
      </c>
      <c r="F57" s="20">
        <v>0.01</v>
      </c>
      <c r="G57" s="20">
        <v>29.7</v>
      </c>
      <c r="H57" s="20">
        <v>128</v>
      </c>
      <c r="I57" s="20">
        <v>0.6</v>
      </c>
      <c r="J57" s="20">
        <v>0.06</v>
      </c>
      <c r="K57" s="20">
        <v>46</v>
      </c>
      <c r="L57" s="20"/>
      <c r="M57" s="20">
        <v>23</v>
      </c>
      <c r="N57" s="20">
        <v>23</v>
      </c>
      <c r="O57" s="20">
        <v>0.5</v>
      </c>
    </row>
    <row r="58" spans="1:15">
      <c r="A58" s="31"/>
      <c r="B58" s="54" t="s">
        <v>138</v>
      </c>
      <c r="C58" s="74">
        <v>30</v>
      </c>
      <c r="D58" s="79"/>
      <c r="E58" s="20">
        <v>2.25</v>
      </c>
      <c r="F58" s="20">
        <v>2.94</v>
      </c>
      <c r="G58" s="20">
        <v>22.32</v>
      </c>
      <c r="H58" s="20">
        <v>125.1</v>
      </c>
      <c r="I58" s="20">
        <v>0.02</v>
      </c>
      <c r="J58" s="20">
        <v>0.02</v>
      </c>
      <c r="K58" s="20"/>
      <c r="L58" s="20">
        <v>3</v>
      </c>
      <c r="M58" s="20">
        <v>8.6999999999999993</v>
      </c>
      <c r="N58" s="20">
        <v>27</v>
      </c>
      <c r="O58" s="20">
        <v>0.63</v>
      </c>
    </row>
    <row r="59" spans="1:15">
      <c r="A59" s="31"/>
      <c r="B59" s="54" t="s">
        <v>139</v>
      </c>
      <c r="C59" s="84"/>
      <c r="D59" s="85"/>
      <c r="E59" s="20">
        <f>SUM(E57:E58)</f>
        <v>3.25</v>
      </c>
      <c r="F59" s="20">
        <f t="shared" ref="F59:O59" si="3">SUM(F57:F58)</f>
        <v>2.9499999999999997</v>
      </c>
      <c r="G59" s="20">
        <f t="shared" si="3"/>
        <v>52.019999999999996</v>
      </c>
      <c r="H59" s="20">
        <f t="shared" si="3"/>
        <v>253.1</v>
      </c>
      <c r="I59" s="20">
        <f t="shared" si="3"/>
        <v>0.62</v>
      </c>
      <c r="J59" s="20">
        <f t="shared" si="3"/>
        <v>0.08</v>
      </c>
      <c r="K59" s="20">
        <f t="shared" si="3"/>
        <v>46</v>
      </c>
      <c r="L59" s="20">
        <f t="shared" si="3"/>
        <v>3</v>
      </c>
      <c r="M59" s="20">
        <f t="shared" si="3"/>
        <v>31.7</v>
      </c>
      <c r="N59" s="20">
        <f t="shared" si="3"/>
        <v>50</v>
      </c>
      <c r="O59" s="20">
        <f t="shared" si="3"/>
        <v>1.1299999999999999</v>
      </c>
    </row>
    <row r="60" spans="1:15">
      <c r="A60" s="31"/>
      <c r="B60" s="54" t="s">
        <v>28</v>
      </c>
      <c r="C60" s="86"/>
      <c r="D60" s="87"/>
      <c r="E60" s="6">
        <f>SUM(E20,E54,E59)</f>
        <v>53.037000000000006</v>
      </c>
      <c r="F60" s="20">
        <f t="shared" ref="F60:O60" si="4">SUM(F20,F54,F59)</f>
        <v>55.433</v>
      </c>
      <c r="G60" s="20">
        <f t="shared" si="4"/>
        <v>246.55</v>
      </c>
      <c r="H60" s="20">
        <f t="shared" si="4"/>
        <v>1689.9</v>
      </c>
      <c r="I60" s="20">
        <f t="shared" si="4"/>
        <v>1.522</v>
      </c>
      <c r="J60" s="20">
        <f t="shared" si="4"/>
        <v>75.97</v>
      </c>
      <c r="K60" s="20">
        <f t="shared" si="4"/>
        <v>490.81200000000001</v>
      </c>
      <c r="L60" s="20">
        <f t="shared" si="4"/>
        <v>475.15699999999998</v>
      </c>
      <c r="M60" s="20">
        <f t="shared" si="4"/>
        <v>970.36500000000001</v>
      </c>
      <c r="N60" s="20">
        <f t="shared" si="4"/>
        <v>281.49</v>
      </c>
      <c r="O60" s="20">
        <f t="shared" si="4"/>
        <v>13.308999999999997</v>
      </c>
    </row>
  </sheetData>
  <mergeCells count="35">
    <mergeCell ref="C59:D60"/>
    <mergeCell ref="A40:A48"/>
    <mergeCell ref="A49:A51"/>
    <mergeCell ref="A56:O56"/>
    <mergeCell ref="C20:D20"/>
    <mergeCell ref="C54:D55"/>
    <mergeCell ref="C58:D58"/>
    <mergeCell ref="C40:D40"/>
    <mergeCell ref="C49:D49"/>
    <mergeCell ref="C52:D52"/>
    <mergeCell ref="C53:D53"/>
    <mergeCell ref="C57:D57"/>
    <mergeCell ref="A4:A5"/>
    <mergeCell ref="A6:O6"/>
    <mergeCell ref="A7:A11"/>
    <mergeCell ref="A12:A13"/>
    <mergeCell ref="A14:A17"/>
    <mergeCell ref="C4:D4"/>
    <mergeCell ref="C7:D7"/>
    <mergeCell ref="C12:D12"/>
    <mergeCell ref="C14:D14"/>
    <mergeCell ref="B4:B5"/>
    <mergeCell ref="E4:G4"/>
    <mergeCell ref="H4:H5"/>
    <mergeCell ref="I4:K4"/>
    <mergeCell ref="L4:O4"/>
    <mergeCell ref="C18:D18"/>
    <mergeCell ref="C19:D19"/>
    <mergeCell ref="C22:D22"/>
    <mergeCell ref="C25:D25"/>
    <mergeCell ref="C32:D32"/>
    <mergeCell ref="A21:O21"/>
    <mergeCell ref="A22:A24"/>
    <mergeCell ref="A25:A31"/>
    <mergeCell ref="A32:A39"/>
  </mergeCells>
  <pageMargins left="0.7" right="0.7" top="0.75" bottom="0.75" header="0.3" footer="0.3"/>
  <pageSetup paperSize="9" scale="77" fitToHeight="2" orientation="landscape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B96"/>
  <sheetViews>
    <sheetView tabSelected="1" topLeftCell="A34" workbookViewId="0">
      <selection activeCell="D3" sqref="D3"/>
    </sheetView>
  </sheetViews>
  <sheetFormatPr defaultRowHeight="15"/>
  <cols>
    <col min="1" max="1" width="16.42578125" customWidth="1"/>
    <col min="2" max="2" width="29.140625" customWidth="1"/>
    <col min="3" max="3" width="14.42578125" customWidth="1"/>
    <col min="4" max="4" width="15.5703125" customWidth="1"/>
    <col min="5" max="5" width="13.5703125" customWidth="1"/>
    <col min="6" max="6" width="9.7109375" customWidth="1"/>
    <col min="7" max="7" width="13.140625" customWidth="1"/>
    <col min="8" max="8" width="13.28515625" customWidth="1"/>
    <col min="9" max="9" width="7.85546875" customWidth="1"/>
    <col min="10" max="10" width="6.140625" customWidth="1"/>
    <col min="11" max="11" width="7.85546875" customWidth="1"/>
    <col min="12" max="12" width="8.85546875" customWidth="1"/>
    <col min="13" max="13" width="12.5703125" customWidth="1"/>
    <col min="14" max="14" width="9.140625" customWidth="1"/>
    <col min="15" max="15" width="12.42578125" customWidth="1"/>
    <col min="17" max="17" width="26.28515625" customWidth="1"/>
  </cols>
  <sheetData>
    <row r="1" spans="1:18" ht="15.75">
      <c r="A1" s="67" t="s">
        <v>284</v>
      </c>
      <c r="B1" s="66"/>
    </row>
    <row r="2" spans="1:18" ht="15.75">
      <c r="A2" s="66" t="s">
        <v>277</v>
      </c>
      <c r="B2" s="66"/>
    </row>
    <row r="3" spans="1:18" ht="15.75">
      <c r="A3" s="66" t="s">
        <v>287</v>
      </c>
      <c r="B3" s="66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8">
      <c r="A4" s="68"/>
      <c r="B4" s="79" t="s">
        <v>0</v>
      </c>
      <c r="C4" s="74" t="s">
        <v>203</v>
      </c>
      <c r="D4" s="79"/>
      <c r="E4" s="80" t="s">
        <v>1</v>
      </c>
      <c r="F4" s="80"/>
      <c r="G4" s="80"/>
      <c r="H4" s="81" t="s">
        <v>14</v>
      </c>
      <c r="I4" s="80" t="s">
        <v>2</v>
      </c>
      <c r="J4" s="80"/>
      <c r="K4" s="80"/>
      <c r="L4" s="80" t="s">
        <v>3</v>
      </c>
      <c r="M4" s="80"/>
      <c r="N4" s="80"/>
      <c r="O4" s="80"/>
    </row>
    <row r="5" spans="1:18">
      <c r="A5" s="70"/>
      <c r="B5" s="79"/>
      <c r="C5" s="38" t="s">
        <v>204</v>
      </c>
      <c r="D5" s="56" t="s">
        <v>205</v>
      </c>
      <c r="E5" s="6" t="s">
        <v>4</v>
      </c>
      <c r="F5" s="6" t="s">
        <v>5</v>
      </c>
      <c r="G5" s="6" t="s">
        <v>6</v>
      </c>
      <c r="H5" s="82"/>
      <c r="I5" s="6" t="s">
        <v>7</v>
      </c>
      <c r="J5" s="6" t="s">
        <v>8</v>
      </c>
      <c r="K5" s="6" t="s">
        <v>9</v>
      </c>
      <c r="L5" s="6" t="s">
        <v>10</v>
      </c>
      <c r="M5" s="6" t="s">
        <v>11</v>
      </c>
      <c r="N5" s="6" t="s">
        <v>12</v>
      </c>
      <c r="O5" s="6" t="s">
        <v>13</v>
      </c>
    </row>
    <row r="6" spans="1:18">
      <c r="A6" s="74" t="s">
        <v>15</v>
      </c>
      <c r="B6" s="75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</row>
    <row r="7" spans="1:18" ht="30">
      <c r="A7" s="68" t="s">
        <v>232</v>
      </c>
      <c r="B7" s="58" t="s">
        <v>29</v>
      </c>
      <c r="C7" s="74" t="s">
        <v>33</v>
      </c>
      <c r="D7" s="79"/>
      <c r="E7" s="24">
        <v>27.84</v>
      </c>
      <c r="F7" s="24">
        <v>18</v>
      </c>
      <c r="G7" s="24">
        <v>32.4</v>
      </c>
      <c r="H7" s="24">
        <v>279.60000000000002</v>
      </c>
      <c r="I7" s="24">
        <v>0.09</v>
      </c>
      <c r="J7" s="24">
        <v>0.74</v>
      </c>
      <c r="K7" s="24">
        <v>0.33</v>
      </c>
      <c r="L7" s="24">
        <v>226.4</v>
      </c>
      <c r="M7" s="24">
        <v>344.91</v>
      </c>
      <c r="N7" s="24">
        <v>48.92</v>
      </c>
      <c r="O7" s="24">
        <v>0.84</v>
      </c>
      <c r="Q7" s="29" t="s">
        <v>168</v>
      </c>
      <c r="R7" s="35">
        <v>81.599999999999994</v>
      </c>
    </row>
    <row r="8" spans="1:18" ht="18.75">
      <c r="A8" s="69"/>
      <c r="B8" s="55" t="s">
        <v>89</v>
      </c>
      <c r="C8" s="62">
        <v>141</v>
      </c>
      <c r="D8" s="7">
        <v>140</v>
      </c>
      <c r="E8" s="7"/>
      <c r="F8" s="7"/>
      <c r="G8" s="7"/>
      <c r="H8" s="7"/>
      <c r="I8" s="7"/>
      <c r="J8" s="7"/>
      <c r="K8" s="7"/>
      <c r="L8" s="7"/>
      <c r="M8" s="7"/>
      <c r="N8" s="7"/>
      <c r="O8" s="7"/>
      <c r="Q8" s="29" t="s">
        <v>170</v>
      </c>
      <c r="R8" s="35">
        <v>67.8</v>
      </c>
    </row>
    <row r="9" spans="1:18" ht="18.75">
      <c r="A9" s="69"/>
      <c r="B9" s="55" t="s">
        <v>157</v>
      </c>
      <c r="C9" s="62">
        <v>10</v>
      </c>
      <c r="D9" s="7">
        <v>10</v>
      </c>
      <c r="E9" s="7"/>
      <c r="F9" s="7"/>
      <c r="G9" s="7"/>
      <c r="H9" s="7"/>
      <c r="I9" s="7"/>
      <c r="J9" s="7"/>
      <c r="K9" s="7"/>
      <c r="L9" s="7"/>
      <c r="M9" s="7"/>
      <c r="N9" s="7"/>
      <c r="O9" s="7"/>
      <c r="Q9" s="29" t="s">
        <v>164</v>
      </c>
      <c r="R9" s="35">
        <v>9.6999999999999993</v>
      </c>
    </row>
    <row r="10" spans="1:18" ht="18.75">
      <c r="A10" s="69"/>
      <c r="B10" s="55" t="s">
        <v>90</v>
      </c>
      <c r="C10" s="62">
        <v>10</v>
      </c>
      <c r="D10" s="7">
        <v>10</v>
      </c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Q10" s="29" t="s">
        <v>31</v>
      </c>
      <c r="R10" s="36" t="s">
        <v>173</v>
      </c>
    </row>
    <row r="11" spans="1:18" ht="18.75">
      <c r="A11" s="69"/>
      <c r="B11" s="55" t="s">
        <v>91</v>
      </c>
      <c r="C11" s="63">
        <v>4</v>
      </c>
      <c r="D11" s="11" t="s">
        <v>225</v>
      </c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Q11" s="29" t="s">
        <v>172</v>
      </c>
      <c r="R11" s="35">
        <v>0.05</v>
      </c>
    </row>
    <row r="12" spans="1:18" ht="18.75">
      <c r="A12" s="69"/>
      <c r="B12" s="55" t="s">
        <v>75</v>
      </c>
      <c r="C12" s="62">
        <v>5</v>
      </c>
      <c r="D12" s="7">
        <v>5</v>
      </c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Q12" s="29" t="s">
        <v>160</v>
      </c>
      <c r="R12" s="35">
        <v>40</v>
      </c>
    </row>
    <row r="13" spans="1:18" ht="18.75">
      <c r="A13" s="69"/>
      <c r="B13" s="55" t="s">
        <v>92</v>
      </c>
      <c r="C13" s="62">
        <v>5</v>
      </c>
      <c r="D13" s="7">
        <v>5</v>
      </c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Q13" s="29" t="s">
        <v>166</v>
      </c>
      <c r="R13" s="35">
        <v>7</v>
      </c>
    </row>
    <row r="14" spans="1:18" ht="18.75">
      <c r="A14" s="69"/>
      <c r="B14" s="55" t="s">
        <v>87</v>
      </c>
      <c r="C14" s="62">
        <v>5</v>
      </c>
      <c r="D14" s="7">
        <v>5</v>
      </c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Q14" s="29" t="s">
        <v>162</v>
      </c>
      <c r="R14" s="35">
        <v>123.8</v>
      </c>
    </row>
    <row r="15" spans="1:18" ht="18.75">
      <c r="A15" s="70"/>
      <c r="B15" s="55" t="s">
        <v>93</v>
      </c>
      <c r="C15" s="62">
        <v>20</v>
      </c>
      <c r="D15" s="7">
        <v>20</v>
      </c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Q15" s="29" t="s">
        <v>159</v>
      </c>
      <c r="R15" s="35">
        <v>7</v>
      </c>
    </row>
    <row r="16" spans="1:18" ht="18.75">
      <c r="A16" s="68" t="s">
        <v>233</v>
      </c>
      <c r="B16" s="54" t="s">
        <v>32</v>
      </c>
      <c r="C16" s="74" t="s">
        <v>34</v>
      </c>
      <c r="D16" s="79"/>
      <c r="E16" s="24">
        <v>0.434</v>
      </c>
      <c r="F16" s="24">
        <v>0</v>
      </c>
      <c r="G16" s="24">
        <v>12.725</v>
      </c>
      <c r="H16" s="24">
        <v>46.033000000000001</v>
      </c>
      <c r="I16" s="24">
        <v>0.02</v>
      </c>
      <c r="J16" s="24">
        <v>0.08</v>
      </c>
      <c r="K16" s="24">
        <v>0</v>
      </c>
      <c r="L16" s="24">
        <v>3.0939999999999999</v>
      </c>
      <c r="M16" s="24">
        <v>2.7949999999999999</v>
      </c>
      <c r="N16" s="24">
        <v>0.55000000000000004</v>
      </c>
      <c r="O16" s="24">
        <v>2E-3</v>
      </c>
      <c r="Q16" s="29" t="s">
        <v>174</v>
      </c>
      <c r="R16" s="35">
        <v>6</v>
      </c>
    </row>
    <row r="17" spans="1:28" ht="18.75">
      <c r="A17" s="69"/>
      <c r="B17" s="55" t="s">
        <v>95</v>
      </c>
      <c r="C17" s="62">
        <v>2</v>
      </c>
      <c r="D17" s="7">
        <v>2</v>
      </c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Q17" s="29" t="s">
        <v>169</v>
      </c>
      <c r="R17" s="35">
        <v>3.2</v>
      </c>
    </row>
    <row r="18" spans="1:28" ht="18.75">
      <c r="A18" s="69"/>
      <c r="B18" s="55" t="s">
        <v>90</v>
      </c>
      <c r="C18" s="62">
        <v>15</v>
      </c>
      <c r="D18" s="7">
        <v>15</v>
      </c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28"/>
      <c r="Q18" s="29" t="s">
        <v>167</v>
      </c>
      <c r="R18" s="35">
        <v>79</v>
      </c>
      <c r="S18" s="21"/>
      <c r="T18" s="21"/>
      <c r="U18" s="21"/>
      <c r="V18" s="21"/>
      <c r="W18" s="21"/>
      <c r="X18" s="21"/>
      <c r="Y18" s="21"/>
      <c r="Z18" s="21"/>
      <c r="AA18" s="21"/>
      <c r="AB18" s="21"/>
    </row>
    <row r="19" spans="1:28" ht="18.75">
      <c r="A19" s="70"/>
      <c r="B19" s="55" t="s">
        <v>96</v>
      </c>
      <c r="C19" s="62">
        <v>7</v>
      </c>
      <c r="D19" s="7">
        <v>7</v>
      </c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Q19" s="29" t="s">
        <v>161</v>
      </c>
      <c r="R19" s="35">
        <v>79</v>
      </c>
    </row>
    <row r="20" spans="1:28" ht="18.75">
      <c r="A20" s="31"/>
      <c r="B20" s="54" t="s">
        <v>19</v>
      </c>
      <c r="C20" s="74">
        <v>50</v>
      </c>
      <c r="D20" s="79"/>
      <c r="E20" s="19">
        <v>3.8</v>
      </c>
      <c r="F20" s="24">
        <v>0.45</v>
      </c>
      <c r="G20" s="24">
        <v>24.9</v>
      </c>
      <c r="H20" s="24">
        <v>113.22</v>
      </c>
      <c r="I20" s="24">
        <v>0.08</v>
      </c>
      <c r="J20" s="24">
        <v>0</v>
      </c>
      <c r="K20" s="24">
        <v>0</v>
      </c>
      <c r="L20" s="24">
        <v>13.02</v>
      </c>
      <c r="M20" s="24">
        <v>41.5</v>
      </c>
      <c r="N20" s="24">
        <v>17.53</v>
      </c>
      <c r="O20" s="24">
        <v>0.8</v>
      </c>
      <c r="Q20" s="29" t="s">
        <v>74</v>
      </c>
      <c r="R20" s="35">
        <v>20</v>
      </c>
    </row>
    <row r="21" spans="1:28" ht="18.75">
      <c r="A21" s="68" t="s">
        <v>234</v>
      </c>
      <c r="B21" s="54" t="s">
        <v>175</v>
      </c>
      <c r="C21" s="74">
        <v>60</v>
      </c>
      <c r="D21" s="79"/>
      <c r="E21" s="24">
        <v>0.46</v>
      </c>
      <c r="F21" s="24">
        <v>3.65</v>
      </c>
      <c r="G21" s="24">
        <v>1.43</v>
      </c>
      <c r="H21" s="24">
        <v>40.380000000000003</v>
      </c>
      <c r="I21" s="24">
        <v>0.02</v>
      </c>
      <c r="J21" s="24">
        <v>5.7</v>
      </c>
      <c r="K21" s="24">
        <v>0</v>
      </c>
      <c r="L21" s="24">
        <v>13.11</v>
      </c>
      <c r="M21" s="24">
        <v>24.01</v>
      </c>
      <c r="N21" s="24">
        <v>7.98</v>
      </c>
      <c r="O21" s="24">
        <v>0.34</v>
      </c>
      <c r="Q21" s="30" t="s">
        <v>165</v>
      </c>
      <c r="R21" s="35">
        <v>51</v>
      </c>
    </row>
    <row r="22" spans="1:28" ht="18.75">
      <c r="A22" s="69"/>
      <c r="B22" s="55" t="s">
        <v>176</v>
      </c>
      <c r="C22" s="62">
        <v>71.3</v>
      </c>
      <c r="D22" s="7">
        <v>57</v>
      </c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Q22" s="30" t="s">
        <v>171</v>
      </c>
      <c r="R22" s="35">
        <v>20</v>
      </c>
    </row>
    <row r="23" spans="1:28" ht="18.75">
      <c r="A23" s="70"/>
      <c r="B23" s="55" t="s">
        <v>177</v>
      </c>
      <c r="C23" s="62">
        <v>3.6</v>
      </c>
      <c r="D23" s="7">
        <v>3.6</v>
      </c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Q23" s="30" t="s">
        <v>25</v>
      </c>
      <c r="R23" s="37">
        <v>40</v>
      </c>
    </row>
    <row r="24" spans="1:28" ht="18.75">
      <c r="A24" s="31"/>
      <c r="B24" s="54" t="s">
        <v>20</v>
      </c>
      <c r="C24" s="74"/>
      <c r="D24" s="79"/>
      <c r="E24" s="24">
        <f t="shared" ref="E24:O24" si="0">SUM(E7:E21)</f>
        <v>32.533999999999999</v>
      </c>
      <c r="F24" s="24">
        <f t="shared" si="0"/>
        <v>22.099999999999998</v>
      </c>
      <c r="G24" s="24">
        <f t="shared" si="0"/>
        <v>71.455000000000013</v>
      </c>
      <c r="H24" s="24">
        <f t="shared" si="0"/>
        <v>479.23300000000006</v>
      </c>
      <c r="I24" s="24">
        <f t="shared" si="0"/>
        <v>0.21</v>
      </c>
      <c r="J24" s="24">
        <f t="shared" si="0"/>
        <v>6.5200000000000005</v>
      </c>
      <c r="K24" s="24">
        <f t="shared" si="0"/>
        <v>0.33</v>
      </c>
      <c r="L24" s="24">
        <f t="shared" si="0"/>
        <v>255.62400000000002</v>
      </c>
      <c r="M24" s="24">
        <f t="shared" si="0"/>
        <v>413.21500000000003</v>
      </c>
      <c r="N24" s="24">
        <f t="shared" si="0"/>
        <v>74.98</v>
      </c>
      <c r="O24" s="24">
        <f t="shared" si="0"/>
        <v>1.982</v>
      </c>
      <c r="Q24" s="30" t="s">
        <v>163</v>
      </c>
      <c r="R24" s="37">
        <v>50</v>
      </c>
    </row>
    <row r="25" spans="1:28">
      <c r="A25" s="74" t="s">
        <v>21</v>
      </c>
      <c r="B25" s="75"/>
      <c r="C25" s="75"/>
      <c r="D25" s="75"/>
      <c r="E25" s="75"/>
      <c r="F25" s="75"/>
      <c r="G25" s="75"/>
      <c r="H25" s="75"/>
      <c r="I25" s="75"/>
      <c r="J25" s="75"/>
      <c r="K25" s="75"/>
      <c r="L25" s="75"/>
      <c r="M25" s="75"/>
      <c r="N25" s="75"/>
      <c r="O25" s="79"/>
    </row>
    <row r="26" spans="1:28">
      <c r="A26" s="68" t="s">
        <v>239</v>
      </c>
      <c r="B26" s="54" t="s">
        <v>48</v>
      </c>
      <c r="C26" s="74">
        <v>50</v>
      </c>
      <c r="D26" s="79"/>
      <c r="E26" s="24">
        <v>0.48099999999999998</v>
      </c>
      <c r="F26" s="24">
        <v>2.2999999999999998</v>
      </c>
      <c r="G26" s="24">
        <v>4.9960000000000004</v>
      </c>
      <c r="H26" s="24">
        <v>41.363999999999997</v>
      </c>
      <c r="I26" s="24">
        <v>2.4E-2</v>
      </c>
      <c r="J26" s="24">
        <v>0.70899999999999996</v>
      </c>
      <c r="K26" s="24">
        <v>2.8000000000000001E-2</v>
      </c>
      <c r="L26" s="24">
        <v>28.228999999999999</v>
      </c>
      <c r="M26" s="24">
        <v>33.274999999999999</v>
      </c>
      <c r="N26" s="24">
        <v>12.35</v>
      </c>
      <c r="O26" s="24">
        <v>0.193</v>
      </c>
    </row>
    <row r="27" spans="1:28">
      <c r="A27" s="69"/>
      <c r="B27" s="55" t="s">
        <v>81</v>
      </c>
      <c r="C27" s="64">
        <v>45</v>
      </c>
      <c r="D27" s="65">
        <v>43</v>
      </c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</row>
    <row r="28" spans="1:28">
      <c r="A28" s="69"/>
      <c r="B28" s="55" t="s">
        <v>79</v>
      </c>
      <c r="C28" s="64">
        <v>5</v>
      </c>
      <c r="D28" s="65">
        <v>5</v>
      </c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</row>
    <row r="29" spans="1:28">
      <c r="A29" s="70"/>
      <c r="B29" s="55" t="s">
        <v>90</v>
      </c>
      <c r="C29" s="64">
        <v>3</v>
      </c>
      <c r="D29" s="65">
        <v>3</v>
      </c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</row>
    <row r="30" spans="1:28">
      <c r="A30" s="68" t="s">
        <v>262</v>
      </c>
      <c r="B30" s="54" t="s">
        <v>201</v>
      </c>
      <c r="C30" s="74">
        <v>200</v>
      </c>
      <c r="D30" s="79"/>
      <c r="E30" s="24">
        <v>4.76</v>
      </c>
      <c r="F30" s="24">
        <v>6.03</v>
      </c>
      <c r="G30" s="24">
        <v>12.42</v>
      </c>
      <c r="H30" s="24">
        <v>118.62</v>
      </c>
      <c r="I30" s="24">
        <v>0.06</v>
      </c>
      <c r="J30" s="24">
        <v>0.03</v>
      </c>
      <c r="K30" s="24">
        <v>1.02</v>
      </c>
      <c r="L30" s="24">
        <v>32.07</v>
      </c>
      <c r="M30" s="24">
        <v>34.979999999999997</v>
      </c>
      <c r="N30" s="24">
        <v>5.42</v>
      </c>
      <c r="O30" s="24">
        <v>0.3</v>
      </c>
    </row>
    <row r="31" spans="1:28">
      <c r="A31" s="69"/>
      <c r="B31" s="55" t="s">
        <v>197</v>
      </c>
      <c r="C31" s="62">
        <v>36.700000000000003</v>
      </c>
      <c r="D31" s="7">
        <v>32</v>
      </c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</row>
    <row r="32" spans="1:28">
      <c r="A32" s="69"/>
      <c r="B32" s="55" t="s">
        <v>179</v>
      </c>
      <c r="C32" s="62">
        <v>30</v>
      </c>
      <c r="D32" s="7">
        <v>24</v>
      </c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</row>
    <row r="33" spans="1:15">
      <c r="A33" s="69"/>
      <c r="B33" s="55" t="s">
        <v>80</v>
      </c>
      <c r="C33" s="62">
        <v>26.6</v>
      </c>
      <c r="D33" s="7">
        <v>20</v>
      </c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</row>
    <row r="34" spans="1:15">
      <c r="A34" s="69"/>
      <c r="B34" s="55" t="s">
        <v>202</v>
      </c>
      <c r="C34" s="62">
        <v>8</v>
      </c>
      <c r="D34" s="7">
        <v>8</v>
      </c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</row>
    <row r="35" spans="1:15">
      <c r="A35" s="69"/>
      <c r="B35" s="55" t="s">
        <v>81</v>
      </c>
      <c r="C35" s="62">
        <v>10</v>
      </c>
      <c r="D35" s="7">
        <v>8</v>
      </c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</row>
    <row r="36" spans="1:15">
      <c r="A36" s="69"/>
      <c r="B36" s="55" t="s">
        <v>82</v>
      </c>
      <c r="C36" s="62">
        <v>9.6</v>
      </c>
      <c r="D36" s="7">
        <v>8</v>
      </c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</row>
    <row r="37" spans="1:15">
      <c r="A37" s="70"/>
      <c r="B37" s="55" t="s">
        <v>98</v>
      </c>
      <c r="C37" s="62">
        <v>4</v>
      </c>
      <c r="D37" s="7">
        <v>4</v>
      </c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</row>
    <row r="38" spans="1:15">
      <c r="A38" s="68" t="s">
        <v>263</v>
      </c>
      <c r="B38" s="54" t="s">
        <v>53</v>
      </c>
      <c r="C38" s="74">
        <v>80</v>
      </c>
      <c r="D38" s="79"/>
      <c r="E38" s="24">
        <v>8.32</v>
      </c>
      <c r="F38" s="24">
        <v>16</v>
      </c>
      <c r="G38" s="24">
        <v>16.96</v>
      </c>
      <c r="H38" s="24">
        <v>179.2</v>
      </c>
      <c r="I38" s="24">
        <v>0.03</v>
      </c>
      <c r="J38" s="24">
        <v>0</v>
      </c>
      <c r="K38" s="24">
        <v>0</v>
      </c>
      <c r="L38" s="24">
        <v>19.2</v>
      </c>
      <c r="M38" s="24">
        <v>16</v>
      </c>
      <c r="N38" s="24">
        <v>127.2</v>
      </c>
      <c r="O38" s="24">
        <v>1.44</v>
      </c>
    </row>
    <row r="39" spans="1:15">
      <c r="A39" s="70"/>
      <c r="B39" s="55" t="s">
        <v>131</v>
      </c>
      <c r="C39" s="62">
        <v>81.599999999999994</v>
      </c>
      <c r="D39" s="7">
        <v>80</v>
      </c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</row>
    <row r="40" spans="1:15">
      <c r="A40" s="68" t="s">
        <v>229</v>
      </c>
      <c r="B40" s="54" t="s">
        <v>39</v>
      </c>
      <c r="C40" s="74">
        <v>150</v>
      </c>
      <c r="D40" s="79"/>
      <c r="E40" s="9">
        <v>5.52</v>
      </c>
      <c r="F40" s="9">
        <v>4.5199999999999996</v>
      </c>
      <c r="G40" s="9">
        <v>26.45</v>
      </c>
      <c r="H40" s="9">
        <v>168.45</v>
      </c>
      <c r="I40" s="9">
        <v>0.06</v>
      </c>
      <c r="J40" s="9">
        <v>0</v>
      </c>
      <c r="K40" s="9">
        <v>21</v>
      </c>
      <c r="L40" s="9">
        <v>4.8600000000000003</v>
      </c>
      <c r="M40" s="9">
        <v>37.17</v>
      </c>
      <c r="N40" s="9">
        <v>21.12</v>
      </c>
      <c r="O40" s="9">
        <v>1.1100000000000001</v>
      </c>
    </row>
    <row r="41" spans="1:15">
      <c r="A41" s="69"/>
      <c r="B41" s="55" t="s">
        <v>123</v>
      </c>
      <c r="C41" s="62">
        <v>51</v>
      </c>
      <c r="D41" s="7">
        <v>51</v>
      </c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</row>
    <row r="42" spans="1:15">
      <c r="A42" s="69"/>
      <c r="B42" s="55" t="s">
        <v>75</v>
      </c>
      <c r="C42" s="62">
        <v>5.3</v>
      </c>
      <c r="D42" s="7">
        <v>5.3</v>
      </c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</row>
    <row r="43" spans="1:15">
      <c r="A43" s="70"/>
      <c r="B43" s="55" t="s">
        <v>149</v>
      </c>
      <c r="C43" s="62">
        <v>0.3</v>
      </c>
      <c r="D43" s="7">
        <v>0.3</v>
      </c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</row>
    <row r="44" spans="1:15" ht="29.25">
      <c r="A44" s="68" t="s">
        <v>230</v>
      </c>
      <c r="B44" s="58" t="s">
        <v>153</v>
      </c>
      <c r="C44" s="74">
        <v>200</v>
      </c>
      <c r="D44" s="79"/>
      <c r="E44" s="9">
        <v>0.04</v>
      </c>
      <c r="F44" s="9">
        <v>0</v>
      </c>
      <c r="G44" s="9">
        <v>24.76</v>
      </c>
      <c r="H44" s="9">
        <v>94.2</v>
      </c>
      <c r="I44" s="9">
        <v>0.01</v>
      </c>
      <c r="J44" s="9">
        <v>0.16800000000000001</v>
      </c>
      <c r="K44" s="9">
        <v>0</v>
      </c>
      <c r="L44" s="9">
        <v>6.4</v>
      </c>
      <c r="M44" s="9">
        <v>3.6</v>
      </c>
      <c r="N44" s="9">
        <v>0</v>
      </c>
      <c r="O44" s="9">
        <v>0.18</v>
      </c>
    </row>
    <row r="45" spans="1:15">
      <c r="A45" s="69"/>
      <c r="B45" s="55" t="s">
        <v>88</v>
      </c>
      <c r="C45" s="62">
        <v>20</v>
      </c>
      <c r="D45" s="7">
        <v>20</v>
      </c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</row>
    <row r="46" spans="1:15">
      <c r="A46" s="70"/>
      <c r="B46" s="55" t="s">
        <v>90</v>
      </c>
      <c r="C46" s="62">
        <v>20</v>
      </c>
      <c r="D46" s="7">
        <v>20</v>
      </c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</row>
    <row r="47" spans="1:15">
      <c r="A47" s="31"/>
      <c r="B47" s="54" t="s">
        <v>19</v>
      </c>
      <c r="C47" s="74">
        <v>50</v>
      </c>
      <c r="D47" s="79"/>
      <c r="E47" s="19">
        <v>3.8</v>
      </c>
      <c r="F47" s="24">
        <v>0.45</v>
      </c>
      <c r="G47" s="24">
        <v>24.9</v>
      </c>
      <c r="H47" s="24">
        <v>113.22</v>
      </c>
      <c r="I47" s="24">
        <v>0.08</v>
      </c>
      <c r="J47" s="24">
        <v>0</v>
      </c>
      <c r="K47" s="24">
        <v>0</v>
      </c>
      <c r="L47" s="24">
        <v>13.02</v>
      </c>
      <c r="M47" s="24">
        <v>41.5</v>
      </c>
      <c r="N47" s="24">
        <v>17.53</v>
      </c>
      <c r="O47" s="24">
        <v>0.8</v>
      </c>
    </row>
    <row r="48" spans="1:15">
      <c r="A48" s="31"/>
      <c r="B48" s="54" t="s">
        <v>25</v>
      </c>
      <c r="C48" s="74">
        <v>50</v>
      </c>
      <c r="D48" s="79"/>
      <c r="E48" s="24">
        <v>2.75</v>
      </c>
      <c r="F48" s="24">
        <v>0.5</v>
      </c>
      <c r="G48" s="24">
        <v>17</v>
      </c>
      <c r="H48" s="24">
        <v>85</v>
      </c>
      <c r="I48" s="24">
        <v>0.09</v>
      </c>
      <c r="J48" s="24">
        <v>0</v>
      </c>
      <c r="K48" s="24">
        <v>0</v>
      </c>
      <c r="L48" s="24">
        <v>10.5</v>
      </c>
      <c r="M48" s="24">
        <v>87</v>
      </c>
      <c r="N48" s="24">
        <v>28.5</v>
      </c>
      <c r="O48" s="24">
        <v>1.8</v>
      </c>
    </row>
    <row r="49" spans="1:16">
      <c r="A49" s="31"/>
      <c r="B49" s="54" t="s">
        <v>27</v>
      </c>
      <c r="C49" s="84"/>
      <c r="D49" s="85"/>
      <c r="E49" s="6">
        <f t="shared" ref="E49:O49" si="1">SUM(E26:E48)</f>
        <v>25.670999999999999</v>
      </c>
      <c r="F49" s="6">
        <f t="shared" si="1"/>
        <v>29.799999999999997</v>
      </c>
      <c r="G49" s="6">
        <f t="shared" si="1"/>
        <v>127.48600000000002</v>
      </c>
      <c r="H49" s="6">
        <f t="shared" si="1"/>
        <v>800.05399999999997</v>
      </c>
      <c r="I49" s="6">
        <f t="shared" si="1"/>
        <v>0.35399999999999998</v>
      </c>
      <c r="J49" s="6">
        <f t="shared" si="1"/>
        <v>0.90700000000000003</v>
      </c>
      <c r="K49" s="6">
        <f t="shared" si="1"/>
        <v>22.048000000000002</v>
      </c>
      <c r="L49" s="6">
        <f t="shared" si="1"/>
        <v>114.279</v>
      </c>
      <c r="M49" s="6">
        <f t="shared" si="1"/>
        <v>253.52499999999998</v>
      </c>
      <c r="N49" s="6">
        <f t="shared" si="1"/>
        <v>212.12</v>
      </c>
      <c r="O49" s="6">
        <f t="shared" si="1"/>
        <v>5.8230000000000004</v>
      </c>
    </row>
    <row r="50" spans="1:16">
      <c r="A50" s="31"/>
      <c r="B50" s="5" t="s">
        <v>206</v>
      </c>
      <c r="C50" s="86"/>
      <c r="D50" s="87"/>
      <c r="E50" s="40">
        <f>SUM(E24+E49)</f>
        <v>58.204999999999998</v>
      </c>
      <c r="F50" s="40">
        <f t="shared" ref="F50:O50" si="2">SUM(F24+F49)</f>
        <v>51.899999999999991</v>
      </c>
      <c r="G50" s="40">
        <f t="shared" si="2"/>
        <v>198.94100000000003</v>
      </c>
      <c r="H50" s="40">
        <f t="shared" si="2"/>
        <v>1279.287</v>
      </c>
      <c r="I50" s="40">
        <f t="shared" si="2"/>
        <v>0.56399999999999995</v>
      </c>
      <c r="J50" s="40">
        <f t="shared" si="2"/>
        <v>7.4270000000000005</v>
      </c>
      <c r="K50" s="40">
        <f t="shared" si="2"/>
        <v>22.378</v>
      </c>
      <c r="L50" s="40">
        <f t="shared" si="2"/>
        <v>369.90300000000002</v>
      </c>
      <c r="M50" s="40">
        <f t="shared" si="2"/>
        <v>666.74</v>
      </c>
      <c r="N50" s="40">
        <f t="shared" si="2"/>
        <v>287.10000000000002</v>
      </c>
      <c r="O50" s="40">
        <f t="shared" si="2"/>
        <v>7.8050000000000006</v>
      </c>
    </row>
    <row r="51" spans="1:16">
      <c r="A51" s="74" t="s">
        <v>136</v>
      </c>
      <c r="B51" s="75"/>
      <c r="C51" s="75"/>
      <c r="D51" s="75"/>
      <c r="E51" s="75"/>
      <c r="F51" s="75"/>
      <c r="G51" s="75"/>
      <c r="H51" s="75"/>
      <c r="I51" s="75"/>
      <c r="J51" s="75"/>
      <c r="K51" s="75"/>
      <c r="L51" s="75"/>
      <c r="M51" s="75"/>
      <c r="N51" s="75"/>
      <c r="O51" s="79"/>
    </row>
    <row r="52" spans="1:16">
      <c r="A52" s="68" t="s">
        <v>250</v>
      </c>
      <c r="B52" s="54" t="s">
        <v>145</v>
      </c>
      <c r="C52" s="74">
        <v>200</v>
      </c>
      <c r="D52" s="79"/>
      <c r="E52" s="20">
        <v>1.36</v>
      </c>
      <c r="F52" s="20"/>
      <c r="G52" s="20">
        <v>29.02</v>
      </c>
      <c r="H52" s="20">
        <v>116.19</v>
      </c>
      <c r="I52" s="20"/>
      <c r="J52" s="20"/>
      <c r="K52" s="20"/>
      <c r="L52" s="20">
        <v>9.9</v>
      </c>
      <c r="M52" s="20">
        <v>18.48</v>
      </c>
      <c r="N52" s="20"/>
      <c r="O52" s="20">
        <v>0.03</v>
      </c>
    </row>
    <row r="53" spans="1:16">
      <c r="A53" s="69"/>
      <c r="B53" s="3" t="s">
        <v>121</v>
      </c>
      <c r="C53" s="7">
        <v>24</v>
      </c>
      <c r="D53" s="7">
        <v>24</v>
      </c>
      <c r="E53" s="31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</row>
    <row r="54" spans="1:16">
      <c r="A54" s="70"/>
      <c r="B54" s="3" t="s">
        <v>90</v>
      </c>
      <c r="C54" s="7">
        <v>10</v>
      </c>
      <c r="D54" s="7">
        <v>10</v>
      </c>
      <c r="E54" s="31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</row>
    <row r="55" spans="1:16">
      <c r="A55" s="31"/>
      <c r="B55" s="54" t="s">
        <v>141</v>
      </c>
      <c r="C55" s="74">
        <v>25</v>
      </c>
      <c r="D55" s="79"/>
      <c r="E55" s="20">
        <v>0.98</v>
      </c>
      <c r="F55" s="20">
        <v>7.65</v>
      </c>
      <c r="G55" s="20">
        <v>15.63</v>
      </c>
      <c r="H55" s="20">
        <v>135.25</v>
      </c>
      <c r="I55" s="20"/>
      <c r="J55" s="20"/>
      <c r="K55" s="20"/>
      <c r="L55" s="20"/>
      <c r="M55" s="20"/>
      <c r="N55" s="20"/>
      <c r="O55" s="20"/>
    </row>
    <row r="56" spans="1:16">
      <c r="A56" s="31"/>
      <c r="B56" s="54" t="s">
        <v>139</v>
      </c>
      <c r="C56" s="84"/>
      <c r="D56" s="85"/>
      <c r="E56" s="20">
        <f>SUM(E52:E55)</f>
        <v>2.34</v>
      </c>
      <c r="F56" s="20">
        <f t="shared" ref="F56:O56" si="3">SUM(F52:F55)</f>
        <v>7.65</v>
      </c>
      <c r="G56" s="20">
        <f t="shared" si="3"/>
        <v>44.65</v>
      </c>
      <c r="H56" s="20">
        <f t="shared" si="3"/>
        <v>251.44</v>
      </c>
      <c r="I56" s="20"/>
      <c r="J56" s="20"/>
      <c r="K56" s="20"/>
      <c r="L56" s="20">
        <f t="shared" si="3"/>
        <v>9.9</v>
      </c>
      <c r="M56" s="20">
        <f t="shared" si="3"/>
        <v>18.48</v>
      </c>
      <c r="N56" s="20"/>
      <c r="O56" s="20">
        <f t="shared" si="3"/>
        <v>0.03</v>
      </c>
    </row>
    <row r="57" spans="1:16">
      <c r="A57" s="31"/>
      <c r="B57" s="54" t="s">
        <v>28</v>
      </c>
      <c r="C57" s="86"/>
      <c r="D57" s="87"/>
      <c r="E57" s="6">
        <f>SUM(E24,E49,E56)</f>
        <v>60.545000000000002</v>
      </c>
      <c r="F57" s="20">
        <f t="shared" ref="F57:O57" si="4">SUM(F49,F56,F24)</f>
        <v>59.55</v>
      </c>
      <c r="G57" s="24">
        <f t="shared" si="4"/>
        <v>243.59100000000004</v>
      </c>
      <c r="H57" s="24">
        <f t="shared" si="4"/>
        <v>1530.7269999999999</v>
      </c>
      <c r="I57" s="24">
        <f t="shared" si="4"/>
        <v>0.56399999999999995</v>
      </c>
      <c r="J57" s="24">
        <f t="shared" si="4"/>
        <v>7.4270000000000005</v>
      </c>
      <c r="K57" s="24">
        <f t="shared" si="4"/>
        <v>22.378</v>
      </c>
      <c r="L57" s="24">
        <f t="shared" si="4"/>
        <v>379.803</v>
      </c>
      <c r="M57" s="24">
        <f t="shared" si="4"/>
        <v>685.22</v>
      </c>
      <c r="N57" s="24">
        <f t="shared" si="4"/>
        <v>287.10000000000002</v>
      </c>
      <c r="O57" s="24">
        <f t="shared" si="4"/>
        <v>7.8350000000000009</v>
      </c>
    </row>
    <row r="75" spans="2:15">
      <c r="B75" s="28"/>
      <c r="C75" s="28"/>
      <c r="D75" s="23"/>
      <c r="E75" s="23"/>
      <c r="F75" s="23"/>
      <c r="G75" s="23"/>
      <c r="H75" s="23"/>
      <c r="I75" s="23"/>
      <c r="J75" s="23"/>
      <c r="K75" s="23"/>
      <c r="L75" s="23"/>
      <c r="M75" s="23"/>
      <c r="N75" s="23"/>
      <c r="O75" s="23"/>
    </row>
    <row r="76" spans="2:15">
      <c r="B76" s="25"/>
      <c r="C76" s="25"/>
      <c r="D76" s="26"/>
      <c r="E76" s="26"/>
      <c r="F76" s="26"/>
      <c r="G76" s="26"/>
      <c r="H76" s="26"/>
      <c r="I76" s="26"/>
      <c r="J76" s="26"/>
      <c r="K76" s="26"/>
      <c r="L76" s="26"/>
      <c r="M76" s="26"/>
      <c r="N76" s="26"/>
      <c r="O76" s="26"/>
    </row>
    <row r="77" spans="2:15">
      <c r="B77" s="25"/>
      <c r="C77" s="25"/>
      <c r="D77" s="26"/>
      <c r="E77" s="26"/>
      <c r="F77" s="26"/>
      <c r="G77" s="26"/>
      <c r="H77" s="26"/>
      <c r="I77" s="26"/>
      <c r="J77" s="26"/>
      <c r="K77" s="26"/>
      <c r="L77" s="26"/>
      <c r="M77" s="26"/>
      <c r="N77" s="26"/>
      <c r="O77" s="26"/>
    </row>
    <row r="78" spans="2:15">
      <c r="B78" s="25"/>
      <c r="C78" s="25"/>
      <c r="D78" s="26"/>
      <c r="E78" s="26"/>
      <c r="F78" s="26"/>
      <c r="G78" s="26"/>
      <c r="H78" s="26"/>
      <c r="I78" s="26"/>
      <c r="J78" s="26"/>
      <c r="K78" s="26"/>
      <c r="L78" s="26"/>
      <c r="M78" s="26"/>
      <c r="N78" s="26"/>
      <c r="O78" s="26"/>
    </row>
    <row r="79" spans="2:15">
      <c r="B79" s="25"/>
      <c r="C79" s="25"/>
      <c r="D79" s="42"/>
      <c r="E79" s="26"/>
      <c r="F79" s="26"/>
      <c r="G79" s="26"/>
      <c r="H79" s="26"/>
      <c r="I79" s="26"/>
      <c r="J79" s="26"/>
      <c r="K79" s="26"/>
      <c r="L79" s="26"/>
      <c r="M79" s="26"/>
      <c r="N79" s="26"/>
      <c r="O79" s="26"/>
    </row>
    <row r="80" spans="2:15">
      <c r="B80" s="25"/>
      <c r="C80" s="25"/>
      <c r="D80" s="26"/>
      <c r="E80" s="26"/>
      <c r="F80" s="26"/>
      <c r="G80" s="26"/>
      <c r="H80" s="26"/>
      <c r="I80" s="26"/>
      <c r="J80" s="26"/>
      <c r="K80" s="26"/>
      <c r="L80" s="26"/>
      <c r="M80" s="26"/>
      <c r="N80" s="26"/>
      <c r="O80" s="26"/>
    </row>
    <row r="81" spans="2:15">
      <c r="B81" s="25"/>
      <c r="C81" s="25"/>
      <c r="D81" s="26"/>
      <c r="E81" s="26"/>
      <c r="F81" s="26"/>
      <c r="G81" s="26"/>
      <c r="H81" s="26"/>
      <c r="I81" s="26"/>
      <c r="J81" s="26"/>
      <c r="K81" s="26"/>
      <c r="L81" s="26"/>
      <c r="M81" s="26"/>
      <c r="N81" s="26"/>
      <c r="O81" s="26"/>
    </row>
    <row r="82" spans="2:15">
      <c r="B82" s="25"/>
      <c r="C82" s="25"/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26"/>
    </row>
    <row r="83" spans="2:15">
      <c r="B83" s="25"/>
      <c r="C83" s="25"/>
      <c r="D83" s="26"/>
      <c r="E83" s="26"/>
      <c r="F83" s="26"/>
      <c r="G83" s="26"/>
      <c r="H83" s="26"/>
      <c r="I83" s="26"/>
      <c r="J83" s="26"/>
      <c r="K83" s="26"/>
      <c r="L83" s="26"/>
      <c r="M83" s="26"/>
      <c r="N83" s="26"/>
      <c r="O83" s="26"/>
    </row>
    <row r="84" spans="2:15">
      <c r="B84" s="28"/>
      <c r="C84" s="28"/>
      <c r="D84" s="23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</row>
    <row r="85" spans="2:15">
      <c r="B85" s="25"/>
      <c r="C85" s="25"/>
      <c r="D85" s="26"/>
      <c r="E85" s="23"/>
      <c r="F85" s="23"/>
      <c r="G85" s="23"/>
      <c r="H85" s="23"/>
      <c r="I85" s="23"/>
      <c r="J85" s="23"/>
      <c r="K85" s="23"/>
      <c r="L85" s="23"/>
      <c r="M85" s="23"/>
      <c r="N85" s="23"/>
      <c r="O85" s="23"/>
    </row>
    <row r="86" spans="2:15">
      <c r="B86" s="25"/>
      <c r="C86" s="25"/>
      <c r="D86" s="26"/>
      <c r="E86" s="23"/>
      <c r="F86" s="23"/>
      <c r="G86" s="23"/>
      <c r="H86" s="23"/>
      <c r="I86" s="23"/>
      <c r="J86" s="23"/>
      <c r="K86" s="23"/>
      <c r="L86" s="23"/>
      <c r="M86" s="23"/>
      <c r="N86" s="23"/>
      <c r="O86" s="23"/>
    </row>
    <row r="87" spans="2:15">
      <c r="B87" s="25"/>
      <c r="C87" s="25"/>
      <c r="D87" s="26"/>
      <c r="E87" s="26"/>
      <c r="F87" s="26"/>
      <c r="G87" s="26"/>
      <c r="H87" s="26"/>
      <c r="I87" s="26"/>
      <c r="J87" s="26"/>
      <c r="K87" s="26"/>
      <c r="L87" s="26"/>
      <c r="M87" s="26"/>
      <c r="N87" s="26"/>
      <c r="O87" s="26"/>
    </row>
    <row r="88" spans="2:15">
      <c r="B88" s="28"/>
      <c r="C88" s="28"/>
      <c r="D88" s="23"/>
      <c r="E88" s="23"/>
      <c r="F88" s="23"/>
      <c r="G88" s="23"/>
      <c r="H88" s="23"/>
      <c r="I88" s="23"/>
      <c r="J88" s="23"/>
      <c r="K88" s="23"/>
      <c r="L88" s="23"/>
      <c r="M88" s="23"/>
      <c r="N88" s="23"/>
      <c r="O88" s="23"/>
    </row>
    <row r="89" spans="2:15">
      <c r="B89" s="25"/>
      <c r="C89" s="25"/>
      <c r="D89" s="26"/>
      <c r="E89" s="26"/>
      <c r="F89" s="26"/>
      <c r="G89" s="26"/>
      <c r="H89" s="26"/>
      <c r="I89" s="26"/>
      <c r="J89" s="26"/>
      <c r="K89" s="26"/>
      <c r="L89" s="26"/>
      <c r="M89" s="26"/>
      <c r="N89" s="26"/>
      <c r="O89" s="26"/>
    </row>
    <row r="90" spans="2:15">
      <c r="B90" s="25"/>
      <c r="C90" s="25"/>
      <c r="D90" s="26"/>
      <c r="E90" s="26"/>
      <c r="F90" s="26"/>
      <c r="G90" s="26"/>
      <c r="H90" s="26"/>
      <c r="I90" s="26"/>
      <c r="J90" s="26"/>
      <c r="K90" s="26"/>
      <c r="L90" s="26"/>
      <c r="M90" s="26"/>
      <c r="N90" s="26"/>
      <c r="O90" s="26"/>
    </row>
    <row r="91" spans="2:15">
      <c r="B91" s="25"/>
      <c r="C91" s="25"/>
      <c r="D91" s="26"/>
      <c r="E91" s="26"/>
      <c r="F91" s="26"/>
      <c r="G91" s="26"/>
      <c r="H91" s="26"/>
      <c r="I91" s="26"/>
      <c r="J91" s="26"/>
      <c r="K91" s="26"/>
      <c r="L91" s="26"/>
      <c r="M91" s="26"/>
      <c r="N91" s="26"/>
      <c r="O91" s="26"/>
    </row>
    <row r="92" spans="2:15">
      <c r="B92" s="28"/>
      <c r="C92" s="28"/>
      <c r="D92" s="23"/>
      <c r="E92" s="43"/>
      <c r="F92" s="23"/>
      <c r="G92" s="23"/>
      <c r="H92" s="23"/>
      <c r="I92" s="23"/>
      <c r="J92" s="23"/>
      <c r="K92" s="23"/>
      <c r="L92" s="23"/>
      <c r="M92" s="23"/>
      <c r="N92" s="23"/>
      <c r="O92" s="23"/>
    </row>
    <row r="93" spans="2:15">
      <c r="B93" s="28"/>
      <c r="C93" s="28"/>
      <c r="D93" s="23"/>
      <c r="E93" s="23"/>
      <c r="F93" s="23"/>
      <c r="G93" s="23"/>
      <c r="H93" s="23"/>
      <c r="I93" s="23"/>
      <c r="J93" s="23"/>
      <c r="K93" s="23"/>
      <c r="L93" s="23"/>
      <c r="M93" s="23"/>
      <c r="N93" s="23"/>
      <c r="O93" s="23"/>
    </row>
    <row r="94" spans="2:15">
      <c r="B94" s="25"/>
      <c r="C94" s="25"/>
      <c r="D94" s="26"/>
      <c r="E94" s="27"/>
      <c r="F94" s="27"/>
      <c r="G94" s="27"/>
      <c r="H94" s="27"/>
      <c r="I94" s="27"/>
      <c r="J94" s="27"/>
      <c r="K94" s="27"/>
      <c r="L94" s="27"/>
      <c r="M94" s="27"/>
      <c r="N94" s="27"/>
      <c r="O94" s="27"/>
    </row>
    <row r="95" spans="2:15">
      <c r="B95" s="25"/>
      <c r="C95" s="25"/>
      <c r="D95" s="26"/>
      <c r="E95" s="23"/>
      <c r="F95" s="23"/>
      <c r="G95" s="23"/>
      <c r="H95" s="23"/>
      <c r="I95" s="23"/>
      <c r="J95" s="23"/>
      <c r="K95" s="23"/>
      <c r="L95" s="23"/>
      <c r="M95" s="23"/>
      <c r="N95" s="23"/>
      <c r="O95" s="23"/>
    </row>
    <row r="96" spans="2:15">
      <c r="B96" s="28"/>
      <c r="C96" s="28"/>
      <c r="D96" s="23"/>
      <c r="E96" s="23"/>
      <c r="F96" s="23"/>
      <c r="G96" s="23"/>
      <c r="H96" s="23"/>
      <c r="I96" s="23"/>
      <c r="J96" s="23"/>
      <c r="K96" s="23"/>
      <c r="L96" s="23"/>
      <c r="M96" s="23"/>
      <c r="N96" s="23"/>
      <c r="O96" s="23"/>
    </row>
  </sheetData>
  <mergeCells count="35">
    <mergeCell ref="C56:D57"/>
    <mergeCell ref="A25:O25"/>
    <mergeCell ref="A26:A29"/>
    <mergeCell ref="A30:A37"/>
    <mergeCell ref="A38:A39"/>
    <mergeCell ref="A40:A43"/>
    <mergeCell ref="C55:D55"/>
    <mergeCell ref="A52:A54"/>
    <mergeCell ref="C26:D26"/>
    <mergeCell ref="C30:D30"/>
    <mergeCell ref="C38:D38"/>
    <mergeCell ref="C40:D40"/>
    <mergeCell ref="C52:D52"/>
    <mergeCell ref="A44:A46"/>
    <mergeCell ref="A51:O51"/>
    <mergeCell ref="C24:D24"/>
    <mergeCell ref="C49:D50"/>
    <mergeCell ref="C44:D44"/>
    <mergeCell ref="C47:D47"/>
    <mergeCell ref="C48:D48"/>
    <mergeCell ref="A4:A5"/>
    <mergeCell ref="A6:O6"/>
    <mergeCell ref="A7:A15"/>
    <mergeCell ref="A16:A19"/>
    <mergeCell ref="A21:A23"/>
    <mergeCell ref="B4:B5"/>
    <mergeCell ref="E4:G4"/>
    <mergeCell ref="H4:H5"/>
    <mergeCell ref="I4:K4"/>
    <mergeCell ref="L4:O4"/>
    <mergeCell ref="C4:D4"/>
    <mergeCell ref="C7:D7"/>
    <mergeCell ref="C16:D16"/>
    <mergeCell ref="C20:D20"/>
    <mergeCell ref="C21:D21"/>
  </mergeCells>
  <pageMargins left="0.7" right="0.7" top="0.75" bottom="0.75" header="0.3" footer="0.3"/>
  <pageSetup paperSize="9" scale="55" fitToHeight="2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58"/>
  <sheetViews>
    <sheetView workbookViewId="0">
      <selection activeCell="A3" sqref="A3"/>
    </sheetView>
  </sheetViews>
  <sheetFormatPr defaultRowHeight="15"/>
  <cols>
    <col min="1" max="1" width="13.140625" customWidth="1"/>
    <col min="2" max="2" width="40.28515625" customWidth="1"/>
    <col min="3" max="3" width="16.85546875" customWidth="1"/>
    <col min="4" max="4" width="11" customWidth="1"/>
    <col min="5" max="5" width="13.42578125" customWidth="1"/>
    <col min="6" max="6" width="11" customWidth="1"/>
    <col min="7" max="7" width="11.28515625" customWidth="1"/>
    <col min="8" max="8" width="13.85546875" customWidth="1"/>
    <col min="9" max="9" width="7.42578125" customWidth="1"/>
    <col min="10" max="10" width="8.42578125" customWidth="1"/>
    <col min="11" max="11" width="7.28515625" customWidth="1"/>
    <col min="12" max="12" width="9.28515625" customWidth="1"/>
    <col min="13" max="13" width="6.28515625" customWidth="1"/>
    <col min="14" max="14" width="5.5703125" customWidth="1"/>
    <col min="15" max="15" width="5.42578125" customWidth="1"/>
  </cols>
  <sheetData>
    <row r="1" spans="1:20" ht="15.75">
      <c r="A1" s="66" t="s">
        <v>265</v>
      </c>
      <c r="B1" s="66"/>
    </row>
    <row r="2" spans="1:20" ht="15.75">
      <c r="A2" s="66" t="s">
        <v>266</v>
      </c>
      <c r="B2" s="66"/>
    </row>
    <row r="3" spans="1:20" ht="15.75">
      <c r="A3" s="66" t="s">
        <v>287</v>
      </c>
      <c r="B3" s="67"/>
      <c r="C3" s="1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20">
      <c r="A4" s="68"/>
      <c r="B4" s="79" t="s">
        <v>0</v>
      </c>
      <c r="C4" s="74" t="s">
        <v>203</v>
      </c>
      <c r="D4" s="79"/>
      <c r="E4" s="80" t="s">
        <v>1</v>
      </c>
      <c r="F4" s="80"/>
      <c r="G4" s="80"/>
      <c r="H4" s="81" t="s">
        <v>14</v>
      </c>
      <c r="I4" s="80" t="s">
        <v>2</v>
      </c>
      <c r="J4" s="80"/>
      <c r="K4" s="80"/>
      <c r="L4" s="80" t="s">
        <v>3</v>
      </c>
      <c r="M4" s="80"/>
      <c r="N4" s="80"/>
      <c r="O4" s="80"/>
    </row>
    <row r="5" spans="1:20">
      <c r="A5" s="70"/>
      <c r="B5" s="79"/>
      <c r="C5" s="38" t="s">
        <v>204</v>
      </c>
      <c r="D5" s="56" t="s">
        <v>205</v>
      </c>
      <c r="E5" s="5" t="s">
        <v>4</v>
      </c>
      <c r="F5" s="5" t="s">
        <v>5</v>
      </c>
      <c r="G5" s="5" t="s">
        <v>6</v>
      </c>
      <c r="H5" s="82"/>
      <c r="I5" s="6" t="s">
        <v>7</v>
      </c>
      <c r="J5" s="6" t="s">
        <v>8</v>
      </c>
      <c r="K5" s="6" t="s">
        <v>9</v>
      </c>
      <c r="L5" s="6" t="s">
        <v>10</v>
      </c>
      <c r="M5" s="6" t="s">
        <v>11</v>
      </c>
      <c r="N5" s="6" t="s">
        <v>12</v>
      </c>
      <c r="O5" s="6" t="s">
        <v>13</v>
      </c>
    </row>
    <row r="6" spans="1:20">
      <c r="A6" s="74" t="s">
        <v>15</v>
      </c>
      <c r="B6" s="75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</row>
    <row r="7" spans="1:20">
      <c r="A7" s="68" t="s">
        <v>264</v>
      </c>
      <c r="B7" s="54" t="s">
        <v>16</v>
      </c>
      <c r="C7" s="74" t="s">
        <v>30</v>
      </c>
      <c r="D7" s="79"/>
      <c r="E7" s="8">
        <v>3.82</v>
      </c>
      <c r="F7" s="8">
        <v>9.1910000000000007</v>
      </c>
      <c r="G7" s="8">
        <v>21.893000000000001</v>
      </c>
      <c r="H7" s="8">
        <v>199.75</v>
      </c>
      <c r="I7" s="8">
        <v>5.3999999999999999E-2</v>
      </c>
      <c r="J7" s="8">
        <v>0.39</v>
      </c>
      <c r="K7" s="8">
        <v>9.2999999999999999E-2</v>
      </c>
      <c r="L7" s="8">
        <v>147.416</v>
      </c>
      <c r="M7" s="8">
        <v>173.19900000000001</v>
      </c>
      <c r="N7" s="8">
        <v>19.760000000000002</v>
      </c>
      <c r="O7" s="8">
        <v>0.23100000000000001</v>
      </c>
    </row>
    <row r="8" spans="1:20">
      <c r="A8" s="69"/>
      <c r="B8" s="55" t="s">
        <v>128</v>
      </c>
      <c r="C8" s="62">
        <v>44.4</v>
      </c>
      <c r="D8" s="7">
        <v>44.4</v>
      </c>
      <c r="E8" s="7"/>
      <c r="F8" s="7"/>
      <c r="G8" s="7"/>
      <c r="H8" s="7"/>
      <c r="I8" s="7"/>
      <c r="J8" s="7"/>
      <c r="K8" s="7"/>
      <c r="L8" s="7"/>
      <c r="M8" s="7"/>
      <c r="N8" s="7"/>
      <c r="O8" s="7"/>
      <c r="Q8" s="83"/>
      <c r="R8" s="83"/>
      <c r="S8" s="83"/>
      <c r="T8" s="44"/>
    </row>
    <row r="9" spans="1:20">
      <c r="A9" s="69"/>
      <c r="B9" s="55" t="s">
        <v>90</v>
      </c>
      <c r="C9" s="62">
        <v>6</v>
      </c>
      <c r="D9" s="7">
        <v>6</v>
      </c>
      <c r="E9" s="7"/>
      <c r="F9" s="7"/>
      <c r="G9" s="7"/>
      <c r="H9" s="7"/>
      <c r="I9" s="7"/>
      <c r="J9" s="7"/>
      <c r="K9" s="7"/>
      <c r="L9" s="7"/>
      <c r="M9" s="7"/>
      <c r="N9" s="7"/>
      <c r="O9" s="7"/>
      <c r="Q9" s="83"/>
      <c r="R9" s="83"/>
      <c r="S9" s="83"/>
      <c r="T9" s="44"/>
    </row>
    <row r="10" spans="1:20">
      <c r="A10" s="69"/>
      <c r="B10" s="55" t="s">
        <v>86</v>
      </c>
      <c r="C10" s="62">
        <v>164</v>
      </c>
      <c r="D10" s="7">
        <v>164</v>
      </c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Q10" s="83"/>
      <c r="R10" s="83"/>
      <c r="S10" s="83"/>
      <c r="T10" s="44"/>
    </row>
    <row r="11" spans="1:20">
      <c r="A11" s="69"/>
      <c r="B11" s="55" t="s">
        <v>75</v>
      </c>
      <c r="C11" s="62">
        <v>5</v>
      </c>
      <c r="D11" s="7">
        <v>5</v>
      </c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Q11" s="83"/>
      <c r="R11" s="83"/>
      <c r="S11" s="83"/>
      <c r="T11" s="44"/>
    </row>
    <row r="12" spans="1:20">
      <c r="A12" s="70"/>
      <c r="B12" s="55" t="s">
        <v>149</v>
      </c>
      <c r="C12" s="62">
        <v>0.3</v>
      </c>
      <c r="D12" s="7">
        <v>0.3</v>
      </c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Q12" s="83"/>
      <c r="R12" s="83"/>
      <c r="S12" s="83"/>
      <c r="T12" s="45"/>
    </row>
    <row r="13" spans="1:20">
      <c r="A13" s="68" t="s">
        <v>226</v>
      </c>
      <c r="B13" s="54" t="s">
        <v>17</v>
      </c>
      <c r="C13" s="74">
        <v>15</v>
      </c>
      <c r="D13" s="79"/>
      <c r="E13" s="8">
        <v>3.48</v>
      </c>
      <c r="F13" s="8">
        <v>4.43</v>
      </c>
      <c r="G13" s="8">
        <v>0</v>
      </c>
      <c r="H13" s="8">
        <v>54.6</v>
      </c>
      <c r="I13" s="8">
        <v>0.01</v>
      </c>
      <c r="J13" s="8">
        <v>0.11</v>
      </c>
      <c r="K13" s="8">
        <v>4.7999999999999996E-3</v>
      </c>
      <c r="L13" s="8">
        <v>132</v>
      </c>
      <c r="M13" s="8">
        <v>75</v>
      </c>
      <c r="N13" s="8">
        <v>5.25</v>
      </c>
      <c r="O13" s="8">
        <v>0.15</v>
      </c>
      <c r="Q13" s="83"/>
      <c r="R13" s="83"/>
      <c r="S13" s="83"/>
      <c r="T13" s="45"/>
    </row>
    <row r="14" spans="1:20">
      <c r="A14" s="70"/>
      <c r="B14" s="55" t="s">
        <v>129</v>
      </c>
      <c r="C14" s="62">
        <v>15.9</v>
      </c>
      <c r="D14" s="7">
        <v>15</v>
      </c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Q14" s="83"/>
      <c r="R14" s="83"/>
      <c r="S14" s="83"/>
      <c r="T14" s="45"/>
    </row>
    <row r="15" spans="1:20" s="10" customFormat="1">
      <c r="A15" s="76" t="s">
        <v>251</v>
      </c>
      <c r="B15" s="54" t="s">
        <v>18</v>
      </c>
      <c r="C15" s="74">
        <v>200</v>
      </c>
      <c r="D15" s="79"/>
      <c r="E15" s="8">
        <v>3.52</v>
      </c>
      <c r="F15" s="8">
        <v>3.72</v>
      </c>
      <c r="G15" s="8">
        <v>25.49</v>
      </c>
      <c r="H15" s="8">
        <v>145.19999999999999</v>
      </c>
      <c r="I15" s="8">
        <v>0.01</v>
      </c>
      <c r="J15" s="8">
        <v>1.3</v>
      </c>
      <c r="K15" s="8">
        <v>0.01</v>
      </c>
      <c r="L15" s="8">
        <v>122</v>
      </c>
      <c r="M15" s="8">
        <v>90</v>
      </c>
      <c r="N15" s="8">
        <v>14</v>
      </c>
      <c r="O15" s="8">
        <v>0.56000000000000005</v>
      </c>
      <c r="Q15" s="83"/>
      <c r="R15" s="83"/>
      <c r="S15" s="83"/>
      <c r="T15" s="45"/>
    </row>
    <row r="16" spans="1:20">
      <c r="A16" s="77"/>
      <c r="B16" s="55" t="s">
        <v>77</v>
      </c>
      <c r="C16" s="62">
        <v>4</v>
      </c>
      <c r="D16" s="7">
        <v>4</v>
      </c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Q16" s="83"/>
      <c r="R16" s="83"/>
      <c r="S16" s="83"/>
      <c r="T16" s="45"/>
    </row>
    <row r="17" spans="1:20">
      <c r="A17" s="77"/>
      <c r="B17" s="55" t="s">
        <v>86</v>
      </c>
      <c r="C17" s="62">
        <v>180</v>
      </c>
      <c r="D17" s="7">
        <v>180</v>
      </c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Q17" s="83"/>
      <c r="R17" s="83"/>
      <c r="S17" s="83"/>
      <c r="T17" s="45"/>
    </row>
    <row r="18" spans="1:20">
      <c r="A18" s="78"/>
      <c r="B18" s="55" t="s">
        <v>90</v>
      </c>
      <c r="C18" s="62">
        <v>20</v>
      </c>
      <c r="D18" s="7">
        <v>20</v>
      </c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Q18" s="83"/>
      <c r="R18" s="83"/>
      <c r="S18" s="83"/>
      <c r="T18" s="45"/>
    </row>
    <row r="19" spans="1:20">
      <c r="A19" s="31"/>
      <c r="B19" s="54" t="s">
        <v>19</v>
      </c>
      <c r="C19" s="74">
        <v>50</v>
      </c>
      <c r="D19" s="79"/>
      <c r="E19" s="19">
        <v>3.8</v>
      </c>
      <c r="F19" s="24">
        <v>0.45</v>
      </c>
      <c r="G19" s="24">
        <v>24.9</v>
      </c>
      <c r="H19" s="24">
        <v>113.22</v>
      </c>
      <c r="I19" s="24">
        <v>0.08</v>
      </c>
      <c r="J19" s="24">
        <v>0</v>
      </c>
      <c r="K19" s="24">
        <v>0</v>
      </c>
      <c r="L19" s="24">
        <v>13.02</v>
      </c>
      <c r="M19" s="24">
        <v>41.5</v>
      </c>
      <c r="N19" s="24">
        <v>17.53</v>
      </c>
      <c r="O19" s="24">
        <v>0.8</v>
      </c>
      <c r="Q19" s="83"/>
      <c r="R19" s="83"/>
      <c r="S19" s="83"/>
      <c r="T19" s="45"/>
    </row>
    <row r="20" spans="1:20">
      <c r="A20" s="31"/>
      <c r="B20" s="54" t="s">
        <v>135</v>
      </c>
      <c r="C20" s="74">
        <v>100</v>
      </c>
      <c r="D20" s="79"/>
      <c r="E20" s="19">
        <v>0.4</v>
      </c>
      <c r="F20" s="24">
        <v>0.4</v>
      </c>
      <c r="G20" s="24">
        <v>9.8000000000000007</v>
      </c>
      <c r="H20" s="24">
        <v>47</v>
      </c>
      <c r="I20" s="24">
        <v>0.03</v>
      </c>
      <c r="J20" s="24">
        <v>10</v>
      </c>
      <c r="K20" s="24"/>
      <c r="L20" s="24">
        <v>13.05</v>
      </c>
      <c r="M20" s="24">
        <v>11</v>
      </c>
      <c r="N20" s="24">
        <v>9</v>
      </c>
      <c r="O20" s="24">
        <v>2.2000000000000002</v>
      </c>
      <c r="Q20" s="83"/>
      <c r="R20" s="83"/>
      <c r="S20" s="83"/>
      <c r="T20" s="45"/>
    </row>
    <row r="21" spans="1:20">
      <c r="A21" s="31" t="s">
        <v>231</v>
      </c>
      <c r="B21" s="54" t="s">
        <v>143</v>
      </c>
      <c r="C21" s="74" t="s">
        <v>144</v>
      </c>
      <c r="D21" s="79"/>
      <c r="E21" s="19">
        <v>6.1</v>
      </c>
      <c r="F21" s="17">
        <v>5.52</v>
      </c>
      <c r="G21" s="17">
        <v>0.34</v>
      </c>
      <c r="H21" s="17">
        <v>75.36</v>
      </c>
      <c r="I21" s="17">
        <v>0.03</v>
      </c>
      <c r="J21" s="17">
        <v>0</v>
      </c>
      <c r="K21" s="17">
        <v>120</v>
      </c>
      <c r="L21" s="17">
        <v>41</v>
      </c>
      <c r="M21" s="17">
        <v>95.16</v>
      </c>
      <c r="N21" s="17">
        <v>6.64</v>
      </c>
      <c r="O21" s="17">
        <v>1.32</v>
      </c>
      <c r="Q21" s="83"/>
      <c r="R21" s="83"/>
      <c r="S21" s="83"/>
      <c r="T21" s="45"/>
    </row>
    <row r="22" spans="1:20">
      <c r="A22" s="31"/>
      <c r="B22" s="54" t="s">
        <v>20</v>
      </c>
      <c r="C22" s="54"/>
      <c r="D22" s="6"/>
      <c r="E22" s="6">
        <f>E7+E13+E15+E19+E20+E21</f>
        <v>21.12</v>
      </c>
      <c r="F22" s="17">
        <f>F7+F13+F15+F19+F20+F21</f>
        <v>23.710999999999999</v>
      </c>
      <c r="G22" s="17">
        <f t="shared" ref="G22:O22" si="0">G7+G13+G15+G19+G20+G21</f>
        <v>82.422999999999988</v>
      </c>
      <c r="H22" s="17">
        <f t="shared" si="0"/>
        <v>635.13</v>
      </c>
      <c r="I22" s="17">
        <f t="shared" si="0"/>
        <v>0.214</v>
      </c>
      <c r="J22" s="17">
        <f t="shared" si="0"/>
        <v>11.8</v>
      </c>
      <c r="K22" s="17">
        <f t="shared" si="0"/>
        <v>120.1078</v>
      </c>
      <c r="L22" s="17">
        <f t="shared" si="0"/>
        <v>468.48599999999999</v>
      </c>
      <c r="M22" s="17">
        <f t="shared" si="0"/>
        <v>485.85900000000004</v>
      </c>
      <c r="N22" s="17">
        <f t="shared" si="0"/>
        <v>72.180000000000007</v>
      </c>
      <c r="O22" s="17">
        <f t="shared" si="0"/>
        <v>5.2610000000000001</v>
      </c>
      <c r="Q22" s="83"/>
      <c r="R22" s="83"/>
      <c r="S22" s="83"/>
      <c r="T22" s="45"/>
    </row>
    <row r="23" spans="1:20">
      <c r="A23" s="31"/>
      <c r="B23" s="75" t="s">
        <v>21</v>
      </c>
      <c r="C23" s="75"/>
      <c r="D23" s="75"/>
      <c r="E23" s="75"/>
      <c r="F23" s="75"/>
      <c r="G23" s="75"/>
      <c r="H23" s="75"/>
      <c r="I23" s="75"/>
      <c r="J23" s="75"/>
      <c r="K23" s="75"/>
      <c r="L23" s="75"/>
      <c r="M23" s="75"/>
      <c r="N23" s="75"/>
      <c r="O23" s="79"/>
      <c r="Q23" s="83"/>
      <c r="R23" s="83"/>
      <c r="S23" s="83"/>
      <c r="T23" s="45"/>
    </row>
    <row r="24" spans="1:20">
      <c r="A24" s="68" t="s">
        <v>227</v>
      </c>
      <c r="B24" s="54" t="s">
        <v>22</v>
      </c>
      <c r="C24" s="74">
        <v>60</v>
      </c>
      <c r="D24" s="79"/>
      <c r="E24" s="24">
        <v>0.86</v>
      </c>
      <c r="F24" s="24">
        <v>3.65</v>
      </c>
      <c r="G24" s="24">
        <v>5.05</v>
      </c>
      <c r="H24" s="24">
        <v>56.34</v>
      </c>
      <c r="I24" s="24">
        <v>0.01</v>
      </c>
      <c r="J24" s="24">
        <v>5.7</v>
      </c>
      <c r="K24" s="24">
        <v>0</v>
      </c>
      <c r="L24" s="24">
        <v>21.09</v>
      </c>
      <c r="M24" s="24">
        <v>24.58</v>
      </c>
      <c r="N24" s="24">
        <v>12.54</v>
      </c>
      <c r="O24" s="24">
        <v>0.8</v>
      </c>
      <c r="Q24" s="83"/>
      <c r="R24" s="83"/>
      <c r="S24" s="83"/>
      <c r="T24" s="45"/>
    </row>
    <row r="25" spans="1:20">
      <c r="A25" s="69"/>
      <c r="B25" s="55" t="s">
        <v>78</v>
      </c>
      <c r="C25" s="62" t="s">
        <v>207</v>
      </c>
      <c r="D25" s="7">
        <v>57</v>
      </c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83"/>
      <c r="R25" s="83"/>
      <c r="S25" s="83"/>
      <c r="T25" s="45"/>
    </row>
    <row r="26" spans="1:20">
      <c r="A26" s="70"/>
      <c r="B26" s="55" t="s">
        <v>79</v>
      </c>
      <c r="C26" s="62">
        <v>5</v>
      </c>
      <c r="D26" s="7">
        <v>5</v>
      </c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Q26" s="46"/>
      <c r="R26" s="46"/>
      <c r="S26" s="46"/>
      <c r="T26" s="45"/>
    </row>
    <row r="27" spans="1:20">
      <c r="A27" s="68" t="s">
        <v>267</v>
      </c>
      <c r="B27" s="54" t="s">
        <v>26</v>
      </c>
      <c r="C27" s="74">
        <v>200</v>
      </c>
      <c r="D27" s="79"/>
      <c r="E27" s="8">
        <v>6.89</v>
      </c>
      <c r="F27" s="8">
        <v>6.72</v>
      </c>
      <c r="G27" s="8">
        <v>11.47</v>
      </c>
      <c r="H27" s="8">
        <v>133.80000000000001</v>
      </c>
      <c r="I27" s="8">
        <v>0.08</v>
      </c>
      <c r="J27" s="8">
        <v>7.29</v>
      </c>
      <c r="K27" s="8">
        <v>12</v>
      </c>
      <c r="L27" s="8">
        <v>36.24</v>
      </c>
      <c r="M27" s="8">
        <v>141.22</v>
      </c>
      <c r="N27" s="8">
        <v>37.880000000000003</v>
      </c>
      <c r="O27" s="8">
        <v>1.01</v>
      </c>
      <c r="Q27" s="83"/>
      <c r="R27" s="83"/>
      <c r="S27" s="83"/>
      <c r="T27" s="45"/>
    </row>
    <row r="28" spans="1:20">
      <c r="A28" s="69"/>
      <c r="B28" s="55" t="s">
        <v>80</v>
      </c>
      <c r="C28" s="62" t="s">
        <v>208</v>
      </c>
      <c r="D28" s="7">
        <v>56</v>
      </c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Q28" s="83"/>
      <c r="R28" s="83"/>
      <c r="S28" s="83"/>
      <c r="T28" s="45"/>
    </row>
    <row r="29" spans="1:20">
      <c r="A29" s="69"/>
      <c r="B29" s="55" t="s">
        <v>81</v>
      </c>
      <c r="C29" s="62" t="s">
        <v>209</v>
      </c>
      <c r="D29" s="7">
        <v>13</v>
      </c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Q29" s="83"/>
      <c r="R29" s="83"/>
      <c r="S29" s="83"/>
      <c r="T29" s="45"/>
    </row>
    <row r="30" spans="1:20">
      <c r="A30" s="69"/>
      <c r="B30" s="55" t="s">
        <v>82</v>
      </c>
      <c r="C30" s="62">
        <v>7.6</v>
      </c>
      <c r="D30" s="7">
        <v>6</v>
      </c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Q30" s="83"/>
      <c r="R30" s="83"/>
      <c r="S30" s="83"/>
      <c r="T30" s="45"/>
    </row>
    <row r="31" spans="1:20">
      <c r="A31" s="69"/>
      <c r="B31" s="55" t="s">
        <v>83</v>
      </c>
      <c r="C31" s="62">
        <v>3</v>
      </c>
      <c r="D31" s="7">
        <v>3</v>
      </c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Q31" s="83"/>
      <c r="R31" s="83"/>
      <c r="S31" s="83"/>
      <c r="T31" s="45"/>
    </row>
    <row r="32" spans="1:20">
      <c r="A32" s="69"/>
      <c r="B32" s="55" t="s">
        <v>84</v>
      </c>
      <c r="C32" s="62">
        <v>32</v>
      </c>
      <c r="D32" s="7">
        <v>32</v>
      </c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Q32" s="83"/>
      <c r="R32" s="83"/>
      <c r="S32" s="83"/>
      <c r="T32" s="45"/>
    </row>
    <row r="33" spans="1:20">
      <c r="A33" s="69"/>
      <c r="B33" s="55" t="s">
        <v>128</v>
      </c>
      <c r="C33" s="62">
        <v>4</v>
      </c>
      <c r="D33" s="7">
        <v>4</v>
      </c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Q33" s="83"/>
      <c r="R33" s="83"/>
      <c r="S33" s="83"/>
      <c r="T33" s="45"/>
    </row>
    <row r="34" spans="1:20">
      <c r="A34" s="70"/>
      <c r="B34" s="55" t="s">
        <v>149</v>
      </c>
      <c r="C34" s="62">
        <v>0.5</v>
      </c>
      <c r="D34" s="7">
        <v>0.5</v>
      </c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Q34" s="83"/>
      <c r="R34" s="83"/>
      <c r="S34" s="83"/>
      <c r="T34" s="45"/>
    </row>
    <row r="35" spans="1:20">
      <c r="A35" s="68" t="s">
        <v>228</v>
      </c>
      <c r="B35" s="54" t="s">
        <v>23</v>
      </c>
      <c r="C35" s="74">
        <v>80</v>
      </c>
      <c r="D35" s="79"/>
      <c r="E35" s="8">
        <v>12.44</v>
      </c>
      <c r="F35" s="8">
        <v>9.24</v>
      </c>
      <c r="G35" s="8">
        <v>12.56</v>
      </c>
      <c r="H35" s="8">
        <v>183</v>
      </c>
      <c r="I35" s="8">
        <v>0.08</v>
      </c>
      <c r="J35" s="8">
        <v>0.12</v>
      </c>
      <c r="K35" s="8">
        <v>23</v>
      </c>
      <c r="L35" s="8">
        <v>35</v>
      </c>
      <c r="M35" s="8">
        <v>133.1</v>
      </c>
      <c r="N35" s="8">
        <v>25.7</v>
      </c>
      <c r="O35" s="8">
        <v>1.2</v>
      </c>
    </row>
    <row r="36" spans="1:20">
      <c r="A36" s="69"/>
      <c r="B36" s="55" t="s">
        <v>85</v>
      </c>
      <c r="C36" s="62">
        <v>65</v>
      </c>
      <c r="D36" s="7">
        <v>51</v>
      </c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</row>
    <row r="37" spans="1:20">
      <c r="A37" s="69"/>
      <c r="B37" s="55" t="s">
        <v>86</v>
      </c>
      <c r="C37" s="62">
        <v>14</v>
      </c>
      <c r="D37" s="7">
        <v>10</v>
      </c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</row>
    <row r="38" spans="1:20">
      <c r="A38" s="69"/>
      <c r="B38" s="55" t="s">
        <v>127</v>
      </c>
      <c r="C38" s="62">
        <v>14</v>
      </c>
      <c r="D38" s="7">
        <v>14</v>
      </c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</row>
    <row r="39" spans="1:20">
      <c r="A39" s="69"/>
      <c r="B39" s="55" t="s">
        <v>82</v>
      </c>
      <c r="C39" s="62">
        <v>7</v>
      </c>
      <c r="D39" s="7">
        <v>7</v>
      </c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</row>
    <row r="40" spans="1:20">
      <c r="A40" s="69"/>
      <c r="B40" s="55" t="s">
        <v>87</v>
      </c>
      <c r="C40" s="62">
        <v>8</v>
      </c>
      <c r="D40" s="7">
        <v>8</v>
      </c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</row>
    <row r="41" spans="1:20">
      <c r="A41" s="69"/>
      <c r="B41" s="55" t="s">
        <v>149</v>
      </c>
      <c r="C41" s="62">
        <v>0.5</v>
      </c>
      <c r="D41" s="7">
        <v>0.5</v>
      </c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</row>
    <row r="42" spans="1:20">
      <c r="A42" s="70"/>
      <c r="B42" s="55" t="s">
        <v>79</v>
      </c>
      <c r="C42" s="62">
        <v>5</v>
      </c>
      <c r="D42" s="7">
        <v>5</v>
      </c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</row>
    <row r="43" spans="1:20">
      <c r="A43" s="68" t="s">
        <v>229</v>
      </c>
      <c r="B43" s="54" t="s">
        <v>24</v>
      </c>
      <c r="C43" s="74">
        <v>150</v>
      </c>
      <c r="D43" s="79"/>
      <c r="E43" s="8">
        <v>5.52</v>
      </c>
      <c r="F43" s="8">
        <v>4.5199999999999996</v>
      </c>
      <c r="G43" s="8">
        <v>26.45</v>
      </c>
      <c r="H43" s="8">
        <v>168.45</v>
      </c>
      <c r="I43" s="8">
        <v>0.06</v>
      </c>
      <c r="J43" s="8">
        <v>0</v>
      </c>
      <c r="K43" s="8">
        <v>21</v>
      </c>
      <c r="L43" s="8">
        <v>4.8600000000000003</v>
      </c>
      <c r="M43" s="8">
        <v>37.17</v>
      </c>
      <c r="N43" s="8">
        <v>21.12</v>
      </c>
      <c r="O43" s="8">
        <v>1.1100000000000001</v>
      </c>
    </row>
    <row r="44" spans="1:20">
      <c r="A44" s="69"/>
      <c r="B44" s="55" t="s">
        <v>76</v>
      </c>
      <c r="C44" s="62">
        <v>0.3</v>
      </c>
      <c r="D44" s="7">
        <v>0.3</v>
      </c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</row>
    <row r="45" spans="1:20">
      <c r="A45" s="69"/>
      <c r="B45" s="55" t="s">
        <v>130</v>
      </c>
      <c r="C45" s="62">
        <v>51</v>
      </c>
      <c r="D45" s="7">
        <v>51</v>
      </c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</row>
    <row r="46" spans="1:20">
      <c r="A46" s="70"/>
      <c r="B46" s="55" t="s">
        <v>75</v>
      </c>
      <c r="C46" s="62">
        <v>5.3</v>
      </c>
      <c r="D46" s="7">
        <v>5.3</v>
      </c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</row>
    <row r="47" spans="1:20">
      <c r="A47" s="71" t="s">
        <v>230</v>
      </c>
      <c r="B47" s="54" t="s">
        <v>150</v>
      </c>
      <c r="C47" s="74">
        <v>200</v>
      </c>
      <c r="D47" s="79"/>
      <c r="E47" s="8">
        <v>0.04</v>
      </c>
      <c r="F47" s="8">
        <v>0</v>
      </c>
      <c r="G47" s="8">
        <v>24.76</v>
      </c>
      <c r="H47" s="8">
        <v>94.2</v>
      </c>
      <c r="I47" s="8">
        <v>0.01</v>
      </c>
      <c r="J47" s="8">
        <v>0.16800000000000001</v>
      </c>
      <c r="K47" s="8">
        <v>0</v>
      </c>
      <c r="L47" s="8">
        <v>6.4</v>
      </c>
      <c r="M47" s="8">
        <v>3.6</v>
      </c>
      <c r="N47" s="8">
        <v>0</v>
      </c>
      <c r="O47" s="8">
        <v>0.18</v>
      </c>
    </row>
    <row r="48" spans="1:20">
      <c r="A48" s="72"/>
      <c r="B48" s="55" t="s">
        <v>88</v>
      </c>
      <c r="C48" s="62">
        <v>20</v>
      </c>
      <c r="D48" s="7">
        <v>20</v>
      </c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</row>
    <row r="49" spans="1:15">
      <c r="A49" s="73"/>
      <c r="B49" s="55" t="s">
        <v>90</v>
      </c>
      <c r="C49" s="62">
        <v>20</v>
      </c>
      <c r="D49" s="7">
        <v>20</v>
      </c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</row>
    <row r="50" spans="1:15">
      <c r="A50" s="31"/>
      <c r="B50" s="54" t="s">
        <v>19</v>
      </c>
      <c r="C50" s="74">
        <v>50</v>
      </c>
      <c r="D50" s="79"/>
      <c r="E50" s="19">
        <v>3.8</v>
      </c>
      <c r="F50" s="24">
        <v>0.45</v>
      </c>
      <c r="G50" s="24">
        <v>24.9</v>
      </c>
      <c r="H50" s="24">
        <v>113.22</v>
      </c>
      <c r="I50" s="24">
        <v>0.08</v>
      </c>
      <c r="J50" s="24">
        <v>0</v>
      </c>
      <c r="K50" s="24">
        <v>0</v>
      </c>
      <c r="L50" s="24">
        <v>13.02</v>
      </c>
      <c r="M50" s="24">
        <v>41.5</v>
      </c>
      <c r="N50" s="24">
        <v>17.53</v>
      </c>
      <c r="O50" s="24">
        <v>0.8</v>
      </c>
    </row>
    <row r="51" spans="1:15">
      <c r="A51" s="31"/>
      <c r="B51" s="54" t="s">
        <v>25</v>
      </c>
      <c r="C51" s="74">
        <v>50</v>
      </c>
      <c r="D51" s="79"/>
      <c r="E51" s="8">
        <v>2.75</v>
      </c>
      <c r="F51" s="8">
        <v>0.5</v>
      </c>
      <c r="G51" s="8">
        <v>17</v>
      </c>
      <c r="H51" s="8">
        <v>85</v>
      </c>
      <c r="I51" s="8">
        <v>0.09</v>
      </c>
      <c r="J51" s="8">
        <v>0</v>
      </c>
      <c r="K51" s="8">
        <v>0</v>
      </c>
      <c r="L51" s="8">
        <v>10.5</v>
      </c>
      <c r="M51" s="8">
        <v>87</v>
      </c>
      <c r="N51" s="8">
        <v>28.5</v>
      </c>
      <c r="O51" s="8">
        <v>1.8</v>
      </c>
    </row>
    <row r="52" spans="1:15">
      <c r="A52" s="31"/>
      <c r="B52" s="54" t="s">
        <v>27</v>
      </c>
      <c r="C52" s="84"/>
      <c r="D52" s="85"/>
      <c r="E52" s="6">
        <f t="shared" ref="E52:O52" si="1">SUM(E27:E51)</f>
        <v>31.439999999999998</v>
      </c>
      <c r="F52" s="6">
        <f t="shared" si="1"/>
        <v>21.43</v>
      </c>
      <c r="G52" s="6">
        <f t="shared" si="1"/>
        <v>117.14000000000001</v>
      </c>
      <c r="H52" s="6">
        <f t="shared" si="1"/>
        <v>777.67000000000007</v>
      </c>
      <c r="I52" s="6">
        <f t="shared" si="1"/>
        <v>0.4</v>
      </c>
      <c r="J52" s="6">
        <f t="shared" si="1"/>
        <v>7.5780000000000003</v>
      </c>
      <c r="K52" s="6">
        <f t="shared" si="1"/>
        <v>56</v>
      </c>
      <c r="L52" s="6">
        <f t="shared" si="1"/>
        <v>106.02000000000001</v>
      </c>
      <c r="M52" s="6">
        <f t="shared" si="1"/>
        <v>443.59000000000003</v>
      </c>
      <c r="N52" s="6">
        <f t="shared" si="1"/>
        <v>130.73000000000002</v>
      </c>
      <c r="O52" s="6">
        <f t="shared" si="1"/>
        <v>6.1000000000000005</v>
      </c>
    </row>
    <row r="53" spans="1:15">
      <c r="A53" s="31"/>
      <c r="B53" s="5" t="s">
        <v>206</v>
      </c>
      <c r="C53" s="86"/>
      <c r="D53" s="87"/>
      <c r="E53" s="40">
        <f>SUM(E22+E52)</f>
        <v>52.56</v>
      </c>
      <c r="F53" s="40">
        <f t="shared" ref="F53:O53" si="2">SUM(F22+F52)</f>
        <v>45.140999999999998</v>
      </c>
      <c r="G53" s="40">
        <f t="shared" si="2"/>
        <v>199.56299999999999</v>
      </c>
      <c r="H53" s="40">
        <f t="shared" si="2"/>
        <v>1412.8000000000002</v>
      </c>
      <c r="I53" s="40">
        <f t="shared" si="2"/>
        <v>0.61399999999999999</v>
      </c>
      <c r="J53" s="40">
        <f t="shared" si="2"/>
        <v>19.378</v>
      </c>
      <c r="K53" s="40">
        <f t="shared" si="2"/>
        <v>176.1078</v>
      </c>
      <c r="L53" s="40">
        <f t="shared" si="2"/>
        <v>574.50599999999997</v>
      </c>
      <c r="M53" s="40">
        <f t="shared" si="2"/>
        <v>929.44900000000007</v>
      </c>
      <c r="N53" s="40">
        <f t="shared" si="2"/>
        <v>202.91000000000003</v>
      </c>
      <c r="O53" s="40">
        <f t="shared" si="2"/>
        <v>11.361000000000001</v>
      </c>
    </row>
    <row r="54" spans="1:15">
      <c r="A54" s="74" t="s">
        <v>136</v>
      </c>
      <c r="B54" s="75"/>
      <c r="C54" s="75"/>
      <c r="D54" s="75"/>
      <c r="E54" s="75"/>
      <c r="F54" s="75"/>
      <c r="G54" s="75"/>
      <c r="H54" s="75"/>
      <c r="I54" s="75"/>
      <c r="J54" s="75"/>
      <c r="K54" s="75"/>
      <c r="L54" s="75"/>
      <c r="M54" s="75"/>
      <c r="N54" s="75"/>
      <c r="O54" s="79"/>
    </row>
    <row r="55" spans="1:15">
      <c r="A55" s="31"/>
      <c r="B55" s="54" t="s">
        <v>137</v>
      </c>
      <c r="C55" s="74">
        <v>200</v>
      </c>
      <c r="D55" s="79"/>
      <c r="E55" s="17">
        <v>1</v>
      </c>
      <c r="F55" s="17">
        <v>0.01</v>
      </c>
      <c r="G55" s="17">
        <v>29.7</v>
      </c>
      <c r="H55" s="17">
        <v>128</v>
      </c>
      <c r="I55" s="17">
        <v>0.6</v>
      </c>
      <c r="J55" s="17">
        <v>0.06</v>
      </c>
      <c r="K55" s="17">
        <v>46</v>
      </c>
      <c r="L55" s="17"/>
      <c r="M55" s="17">
        <v>23</v>
      </c>
      <c r="N55" s="17">
        <v>23</v>
      </c>
      <c r="O55" s="17">
        <v>0.5</v>
      </c>
    </row>
    <row r="56" spans="1:15">
      <c r="A56" s="31"/>
      <c r="B56" s="54" t="s">
        <v>138</v>
      </c>
      <c r="C56" s="74">
        <v>30</v>
      </c>
      <c r="D56" s="79"/>
      <c r="E56" s="19">
        <v>2.25</v>
      </c>
      <c r="F56" s="17">
        <v>2.94</v>
      </c>
      <c r="G56" s="17">
        <v>22.32</v>
      </c>
      <c r="H56" s="17">
        <v>125.1</v>
      </c>
      <c r="I56" s="17">
        <v>0.02</v>
      </c>
      <c r="J56" s="17">
        <v>0.02</v>
      </c>
      <c r="K56" s="17"/>
      <c r="L56" s="17">
        <v>3</v>
      </c>
      <c r="M56" s="17">
        <v>8.6999999999999993</v>
      </c>
      <c r="N56" s="17">
        <v>27</v>
      </c>
      <c r="O56" s="17">
        <v>0.63</v>
      </c>
    </row>
    <row r="57" spans="1:15">
      <c r="A57" s="31"/>
      <c r="B57" s="54" t="s">
        <v>139</v>
      </c>
      <c r="C57" s="84"/>
      <c r="D57" s="85"/>
      <c r="E57" s="19">
        <v>3.25</v>
      </c>
      <c r="F57" s="17">
        <f>SUM(F55:F56)</f>
        <v>2.9499999999999997</v>
      </c>
      <c r="G57" s="17">
        <f>SUM(G55:G56)</f>
        <v>52.019999999999996</v>
      </c>
      <c r="H57" s="17">
        <f t="shared" ref="H57:O57" si="3">SUM(H55:H56)</f>
        <v>253.1</v>
      </c>
      <c r="I57" s="17">
        <f t="shared" si="3"/>
        <v>0.62</v>
      </c>
      <c r="J57" s="17">
        <f t="shared" si="3"/>
        <v>0.08</v>
      </c>
      <c r="K57" s="17">
        <f t="shared" si="3"/>
        <v>46</v>
      </c>
      <c r="L57" s="17">
        <f t="shared" si="3"/>
        <v>3</v>
      </c>
      <c r="M57" s="17">
        <f t="shared" si="3"/>
        <v>31.7</v>
      </c>
      <c r="N57" s="17">
        <f t="shared" si="3"/>
        <v>50</v>
      </c>
      <c r="O57" s="17">
        <f t="shared" si="3"/>
        <v>1.1299999999999999</v>
      </c>
    </row>
    <row r="58" spans="1:15">
      <c r="A58" s="31"/>
      <c r="B58" s="54" t="s">
        <v>28</v>
      </c>
      <c r="C58" s="86"/>
      <c r="D58" s="87"/>
      <c r="E58" s="6">
        <f t="shared" ref="E58:O58" si="4">SUM(E57,E22,E52)</f>
        <v>55.81</v>
      </c>
      <c r="F58" s="17">
        <f t="shared" si="4"/>
        <v>48.090999999999994</v>
      </c>
      <c r="G58" s="17">
        <f t="shared" si="4"/>
        <v>251.583</v>
      </c>
      <c r="H58" s="17">
        <f t="shared" si="4"/>
        <v>1665.9</v>
      </c>
      <c r="I58" s="17">
        <f t="shared" si="4"/>
        <v>1.234</v>
      </c>
      <c r="J58" s="17">
        <f t="shared" si="4"/>
        <v>19.458000000000002</v>
      </c>
      <c r="K58" s="17">
        <f t="shared" si="4"/>
        <v>222.1078</v>
      </c>
      <c r="L58" s="17">
        <f t="shared" si="4"/>
        <v>577.50599999999997</v>
      </c>
      <c r="M58" s="17">
        <f t="shared" si="4"/>
        <v>961.14900000000011</v>
      </c>
      <c r="N58" s="17">
        <f t="shared" si="4"/>
        <v>252.91000000000003</v>
      </c>
      <c r="O58" s="17">
        <f t="shared" si="4"/>
        <v>12.491</v>
      </c>
    </row>
  </sheetData>
  <mergeCells count="61">
    <mergeCell ref="C55:D55"/>
    <mergeCell ref="C56:D56"/>
    <mergeCell ref="C57:D58"/>
    <mergeCell ref="A54:O54"/>
    <mergeCell ref="C19:D19"/>
    <mergeCell ref="C20:D20"/>
    <mergeCell ref="C21:D21"/>
    <mergeCell ref="C24:D24"/>
    <mergeCell ref="C27:D27"/>
    <mergeCell ref="C35:D35"/>
    <mergeCell ref="C52:D53"/>
    <mergeCell ref="B23:O23"/>
    <mergeCell ref="C43:D43"/>
    <mergeCell ref="C47:D47"/>
    <mergeCell ref="C50:D50"/>
    <mergeCell ref="C51:D51"/>
    <mergeCell ref="Q8:S8"/>
    <mergeCell ref="Q9:S9"/>
    <mergeCell ref="Q10:S10"/>
    <mergeCell ref="Q11:S11"/>
    <mergeCell ref="Q12:S12"/>
    <mergeCell ref="Q13:S13"/>
    <mergeCell ref="Q14:S14"/>
    <mergeCell ref="Q15:S15"/>
    <mergeCell ref="Q16:S16"/>
    <mergeCell ref="Q17:S17"/>
    <mergeCell ref="Q18:S18"/>
    <mergeCell ref="Q19:S19"/>
    <mergeCell ref="Q20:S20"/>
    <mergeCell ref="Q21:S21"/>
    <mergeCell ref="Q22:S22"/>
    <mergeCell ref="Q23:S23"/>
    <mergeCell ref="Q24:S24"/>
    <mergeCell ref="Q25:S25"/>
    <mergeCell ref="Q27:S27"/>
    <mergeCell ref="Q33:S33"/>
    <mergeCell ref="Q34:S34"/>
    <mergeCell ref="Q28:S28"/>
    <mergeCell ref="Q29:S29"/>
    <mergeCell ref="Q30:S30"/>
    <mergeCell ref="Q31:S31"/>
    <mergeCell ref="Q32:S32"/>
    <mergeCell ref="A4:A5"/>
    <mergeCell ref="A6:O6"/>
    <mergeCell ref="A7:A12"/>
    <mergeCell ref="A13:A14"/>
    <mergeCell ref="A15:A18"/>
    <mergeCell ref="C4:D4"/>
    <mergeCell ref="C7:D7"/>
    <mergeCell ref="C13:D13"/>
    <mergeCell ref="C15:D15"/>
    <mergeCell ref="E4:G4"/>
    <mergeCell ref="I4:K4"/>
    <mergeCell ref="L4:O4"/>
    <mergeCell ref="B4:B5"/>
    <mergeCell ref="H4:H5"/>
    <mergeCell ref="A24:A26"/>
    <mergeCell ref="A27:A34"/>
    <mergeCell ref="A35:A42"/>
    <mergeCell ref="A43:A46"/>
    <mergeCell ref="A47:A49"/>
  </mergeCells>
  <pageMargins left="0.7" right="0.7" top="0.75" bottom="0.75" header="0.3" footer="0.3"/>
  <pageSetup paperSize="9" scale="60" fitToHeight="2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71"/>
  <sheetViews>
    <sheetView workbookViewId="0">
      <selection activeCell="B3" sqref="B3"/>
    </sheetView>
  </sheetViews>
  <sheetFormatPr defaultRowHeight="15"/>
  <cols>
    <col min="1" max="1" width="15" customWidth="1"/>
    <col min="2" max="2" width="40.7109375" customWidth="1"/>
    <col min="3" max="3" width="16.5703125" customWidth="1"/>
    <col min="4" max="4" width="13.7109375" customWidth="1"/>
    <col min="5" max="5" width="13.85546875" customWidth="1"/>
    <col min="6" max="6" width="10.42578125" customWidth="1"/>
    <col min="7" max="7" width="11.28515625" customWidth="1"/>
    <col min="8" max="8" width="11" customWidth="1"/>
    <col min="9" max="9" width="9.140625" customWidth="1"/>
    <col min="10" max="10" width="9.28515625" customWidth="1"/>
    <col min="11" max="11" width="7.5703125" customWidth="1"/>
    <col min="12" max="12" width="8.42578125" customWidth="1"/>
    <col min="13" max="13" width="8" customWidth="1"/>
    <col min="14" max="14" width="6.85546875" customWidth="1"/>
    <col min="15" max="15" width="10.140625" customWidth="1"/>
    <col min="17" max="17" width="21.42578125" customWidth="1"/>
    <col min="18" max="18" width="17.5703125" customWidth="1"/>
    <col min="21" max="21" width="15.28515625" customWidth="1"/>
  </cols>
  <sheetData>
    <row r="1" spans="1:20" ht="15.75">
      <c r="A1" s="66" t="s">
        <v>268</v>
      </c>
      <c r="B1" s="66"/>
    </row>
    <row r="2" spans="1:20" ht="15.75">
      <c r="A2" s="66" t="s">
        <v>269</v>
      </c>
      <c r="B2" s="66"/>
    </row>
    <row r="3" spans="1:20" ht="15.75">
      <c r="A3" s="66" t="s">
        <v>287</v>
      </c>
      <c r="B3" s="67"/>
      <c r="C3" s="1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20" ht="15" customHeight="1">
      <c r="A4" s="68"/>
      <c r="B4" s="85" t="s">
        <v>0</v>
      </c>
      <c r="C4" s="74" t="s">
        <v>203</v>
      </c>
      <c r="D4" s="79"/>
      <c r="E4" s="80" t="s">
        <v>1</v>
      </c>
      <c r="F4" s="80"/>
      <c r="G4" s="80"/>
      <c r="H4" s="81" t="s">
        <v>14</v>
      </c>
      <c r="I4" s="80" t="s">
        <v>2</v>
      </c>
      <c r="J4" s="80"/>
      <c r="K4" s="80"/>
      <c r="L4" s="80" t="s">
        <v>3</v>
      </c>
      <c r="M4" s="80"/>
      <c r="N4" s="80"/>
      <c r="O4" s="80"/>
    </row>
    <row r="5" spans="1:20" ht="18.75">
      <c r="A5" s="70"/>
      <c r="B5" s="87"/>
      <c r="C5" s="40" t="s">
        <v>204</v>
      </c>
      <c r="D5" s="56" t="s">
        <v>205</v>
      </c>
      <c r="E5" s="5" t="s">
        <v>4</v>
      </c>
      <c r="F5" s="5" t="s">
        <v>5</v>
      </c>
      <c r="G5" s="5" t="s">
        <v>6</v>
      </c>
      <c r="H5" s="82"/>
      <c r="I5" s="6" t="s">
        <v>7</v>
      </c>
      <c r="J5" s="6" t="s">
        <v>8</v>
      </c>
      <c r="K5" s="6" t="s">
        <v>9</v>
      </c>
      <c r="L5" s="6" t="s">
        <v>10</v>
      </c>
      <c r="M5" s="6" t="s">
        <v>11</v>
      </c>
      <c r="N5" s="6" t="s">
        <v>12</v>
      </c>
      <c r="O5" s="6" t="s">
        <v>13</v>
      </c>
      <c r="Q5" s="32"/>
      <c r="R5" s="32"/>
      <c r="S5" s="32"/>
      <c r="T5" s="32"/>
    </row>
    <row r="6" spans="1:20" ht="18.75">
      <c r="A6" s="74" t="s">
        <v>15</v>
      </c>
      <c r="B6" s="75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Q6" s="32"/>
      <c r="R6" s="32"/>
      <c r="S6" s="32"/>
      <c r="T6" s="32"/>
    </row>
    <row r="7" spans="1:20" ht="18.75">
      <c r="A7" s="68" t="s">
        <v>232</v>
      </c>
      <c r="B7" s="54" t="s">
        <v>29</v>
      </c>
      <c r="C7" s="74" t="s">
        <v>33</v>
      </c>
      <c r="D7" s="79"/>
      <c r="E7" s="8">
        <v>27.84</v>
      </c>
      <c r="F7" s="8">
        <v>18</v>
      </c>
      <c r="G7" s="8">
        <v>32.4</v>
      </c>
      <c r="H7" s="8">
        <v>279.60000000000002</v>
      </c>
      <c r="I7" s="8">
        <v>0.09</v>
      </c>
      <c r="J7" s="8">
        <v>0.74</v>
      </c>
      <c r="K7" s="8">
        <v>0.33</v>
      </c>
      <c r="L7" s="8">
        <v>226.4</v>
      </c>
      <c r="M7" s="8">
        <v>344.91</v>
      </c>
      <c r="N7" s="8">
        <v>48.92</v>
      </c>
      <c r="O7" s="8">
        <v>0.84</v>
      </c>
      <c r="Q7" s="32"/>
      <c r="R7" s="32"/>
      <c r="S7" s="32"/>
      <c r="T7" s="32"/>
    </row>
    <row r="8" spans="1:20" ht="18.75">
      <c r="A8" s="69"/>
      <c r="B8" s="55" t="s">
        <v>89</v>
      </c>
      <c r="C8" s="62">
        <v>141</v>
      </c>
      <c r="D8" s="7">
        <v>141</v>
      </c>
      <c r="E8" s="7"/>
      <c r="F8" s="7"/>
      <c r="G8" s="7"/>
      <c r="H8" s="7"/>
      <c r="I8" s="7"/>
      <c r="J8" s="7"/>
      <c r="K8" s="7"/>
      <c r="L8" s="7"/>
      <c r="M8" s="7"/>
      <c r="N8" s="7"/>
      <c r="O8" s="7"/>
      <c r="Q8" s="32"/>
      <c r="R8" s="47"/>
      <c r="S8" s="32"/>
      <c r="T8" s="33"/>
    </row>
    <row r="9" spans="1:20" ht="18.75">
      <c r="A9" s="69"/>
      <c r="B9" s="55" t="s">
        <v>157</v>
      </c>
      <c r="C9" s="62">
        <v>10</v>
      </c>
      <c r="D9" s="7">
        <v>10</v>
      </c>
      <c r="E9" s="7"/>
      <c r="F9" s="7"/>
      <c r="G9" s="7"/>
      <c r="H9" s="7"/>
      <c r="I9" s="7"/>
      <c r="J9" s="7"/>
      <c r="K9" s="7"/>
      <c r="L9" s="7"/>
      <c r="M9" s="7"/>
      <c r="N9" s="7"/>
      <c r="O9" s="7"/>
      <c r="Q9" s="32"/>
      <c r="R9" s="32"/>
      <c r="S9" s="32"/>
      <c r="T9" s="32"/>
    </row>
    <row r="10" spans="1:20" ht="18.75">
      <c r="A10" s="69"/>
      <c r="B10" s="55" t="s">
        <v>90</v>
      </c>
      <c r="C10" s="62">
        <v>10</v>
      </c>
      <c r="D10" s="7">
        <v>10</v>
      </c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Q10" s="32"/>
      <c r="R10" s="32"/>
      <c r="S10" s="32"/>
      <c r="T10" s="32"/>
    </row>
    <row r="11" spans="1:20" ht="18.75">
      <c r="A11" s="69"/>
      <c r="B11" s="55" t="s">
        <v>91</v>
      </c>
      <c r="C11" s="63">
        <v>4</v>
      </c>
      <c r="D11" s="11" t="s">
        <v>94</v>
      </c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Q11" s="32"/>
      <c r="R11" s="32"/>
      <c r="S11" s="32"/>
      <c r="T11" s="32"/>
    </row>
    <row r="12" spans="1:20" ht="18.75">
      <c r="A12" s="69"/>
      <c r="B12" s="55" t="s">
        <v>75</v>
      </c>
      <c r="C12" s="62">
        <v>5</v>
      </c>
      <c r="D12" s="7">
        <v>5</v>
      </c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Q12" s="32"/>
      <c r="R12" s="32"/>
      <c r="S12" s="32"/>
      <c r="T12" s="32"/>
    </row>
    <row r="13" spans="1:20" ht="18.75">
      <c r="A13" s="69"/>
      <c r="B13" s="55" t="s">
        <v>92</v>
      </c>
      <c r="C13" s="62">
        <v>5</v>
      </c>
      <c r="D13" s="7">
        <v>5</v>
      </c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Q13" s="32"/>
      <c r="R13" s="32"/>
      <c r="S13" s="32"/>
      <c r="T13" s="32"/>
    </row>
    <row r="14" spans="1:20" ht="18.75">
      <c r="A14" s="69"/>
      <c r="B14" s="55" t="s">
        <v>87</v>
      </c>
      <c r="C14" s="62">
        <v>5</v>
      </c>
      <c r="D14" s="7">
        <v>5</v>
      </c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Q14" s="32"/>
      <c r="R14" s="32"/>
      <c r="S14" s="32"/>
      <c r="T14" s="32"/>
    </row>
    <row r="15" spans="1:20" ht="18.75">
      <c r="A15" s="70"/>
      <c r="B15" s="55" t="s">
        <v>93</v>
      </c>
      <c r="C15" s="62">
        <v>20</v>
      </c>
      <c r="D15" s="7">
        <v>20</v>
      </c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Q15" s="32"/>
      <c r="R15" s="32"/>
      <c r="S15" s="32"/>
      <c r="T15" s="32"/>
    </row>
    <row r="16" spans="1:20" ht="18.75">
      <c r="A16" s="68" t="s">
        <v>270</v>
      </c>
      <c r="B16" s="54" t="s">
        <v>183</v>
      </c>
      <c r="C16" s="74">
        <v>50</v>
      </c>
      <c r="D16" s="79"/>
      <c r="E16" s="8">
        <v>13.78</v>
      </c>
      <c r="F16" s="8">
        <v>12.64</v>
      </c>
      <c r="G16" s="8">
        <v>60.11</v>
      </c>
      <c r="H16" s="8">
        <v>394.55</v>
      </c>
      <c r="I16" s="8">
        <v>0.17</v>
      </c>
      <c r="J16" s="8">
        <v>0</v>
      </c>
      <c r="K16" s="8">
        <v>0.15</v>
      </c>
      <c r="L16" s="8">
        <v>215.99</v>
      </c>
      <c r="M16" s="8">
        <v>217</v>
      </c>
      <c r="N16" s="8">
        <v>42.91</v>
      </c>
      <c r="O16" s="8">
        <v>1.74</v>
      </c>
      <c r="Q16" s="32"/>
      <c r="R16" s="32"/>
      <c r="S16" s="32"/>
      <c r="T16" s="32"/>
    </row>
    <row r="17" spans="1:20" ht="18.75">
      <c r="A17" s="69"/>
      <c r="B17" s="55" t="s">
        <v>184</v>
      </c>
      <c r="C17" s="62">
        <v>16</v>
      </c>
      <c r="D17" s="7">
        <v>16</v>
      </c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Q17" s="32"/>
      <c r="R17" s="32"/>
      <c r="S17" s="32"/>
      <c r="T17" s="32"/>
    </row>
    <row r="18" spans="1:20" ht="18.75">
      <c r="A18" s="69"/>
      <c r="B18" s="55" t="s">
        <v>185</v>
      </c>
      <c r="C18" s="62">
        <v>30</v>
      </c>
      <c r="D18" s="7">
        <v>30</v>
      </c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Q18" s="32"/>
      <c r="R18" s="32"/>
      <c r="S18" s="32"/>
      <c r="T18" s="32"/>
    </row>
    <row r="19" spans="1:20" ht="18.75">
      <c r="A19" s="70"/>
      <c r="B19" s="55" t="s">
        <v>75</v>
      </c>
      <c r="C19" s="62">
        <v>7</v>
      </c>
      <c r="D19" s="7">
        <v>5</v>
      </c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Q19" s="32"/>
      <c r="R19" s="32"/>
      <c r="S19" s="32"/>
      <c r="T19" s="32"/>
    </row>
    <row r="20" spans="1:20" ht="18.75">
      <c r="A20" s="68" t="s">
        <v>233</v>
      </c>
      <c r="B20" s="54" t="s">
        <v>32</v>
      </c>
      <c r="C20" s="74" t="s">
        <v>34</v>
      </c>
      <c r="D20" s="79"/>
      <c r="E20" s="8">
        <v>0.434</v>
      </c>
      <c r="F20" s="8">
        <v>0</v>
      </c>
      <c r="G20" s="8">
        <v>12.725</v>
      </c>
      <c r="H20" s="8">
        <v>46.033000000000001</v>
      </c>
      <c r="I20" s="8">
        <v>0.02</v>
      </c>
      <c r="J20" s="8">
        <v>0.08</v>
      </c>
      <c r="K20" s="8">
        <v>0</v>
      </c>
      <c r="L20" s="8">
        <v>3.0939999999999999</v>
      </c>
      <c r="M20" s="8">
        <v>2.7949999999999999</v>
      </c>
      <c r="N20" s="8">
        <v>0.55000000000000004</v>
      </c>
      <c r="O20" s="8">
        <v>2E-3</v>
      </c>
      <c r="Q20" s="32"/>
      <c r="R20" s="32"/>
      <c r="S20" s="32"/>
      <c r="T20" s="32"/>
    </row>
    <row r="21" spans="1:20" ht="18.75">
      <c r="A21" s="69"/>
      <c r="B21" s="55" t="s">
        <v>95</v>
      </c>
      <c r="C21" s="62">
        <v>2</v>
      </c>
      <c r="D21" s="7">
        <v>2</v>
      </c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Q21" s="32"/>
      <c r="R21" s="32"/>
      <c r="S21" s="32"/>
      <c r="T21" s="32"/>
    </row>
    <row r="22" spans="1:20" ht="18.75">
      <c r="A22" s="69"/>
      <c r="B22" s="55" t="s">
        <v>90</v>
      </c>
      <c r="C22" s="62">
        <v>15</v>
      </c>
      <c r="D22" s="7">
        <v>15</v>
      </c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Q22" s="32"/>
      <c r="R22" s="32"/>
      <c r="S22" s="32"/>
      <c r="T22" s="32"/>
    </row>
    <row r="23" spans="1:20" ht="18.75">
      <c r="A23" s="70"/>
      <c r="B23" s="55" t="s">
        <v>96</v>
      </c>
      <c r="C23" s="62">
        <v>7</v>
      </c>
      <c r="D23" s="7">
        <v>7</v>
      </c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Q23" s="32"/>
      <c r="R23" s="32"/>
      <c r="S23" s="32"/>
      <c r="T23" s="32"/>
    </row>
    <row r="24" spans="1:20" ht="18.75">
      <c r="A24" s="31"/>
      <c r="B24" s="54" t="s">
        <v>19</v>
      </c>
      <c r="C24" s="74">
        <v>50</v>
      </c>
      <c r="D24" s="79"/>
      <c r="E24" s="19">
        <v>3.8</v>
      </c>
      <c r="F24" s="24">
        <v>0.45</v>
      </c>
      <c r="G24" s="24">
        <v>24.9</v>
      </c>
      <c r="H24" s="24">
        <v>113.22</v>
      </c>
      <c r="I24" s="24">
        <v>0.08</v>
      </c>
      <c r="J24" s="24">
        <v>0</v>
      </c>
      <c r="K24" s="24">
        <v>0</v>
      </c>
      <c r="L24" s="24">
        <v>13.02</v>
      </c>
      <c r="M24" s="24">
        <v>41.5</v>
      </c>
      <c r="N24" s="24">
        <v>17.53</v>
      </c>
      <c r="O24" s="24">
        <v>0.8</v>
      </c>
      <c r="Q24" s="32"/>
      <c r="R24" s="32"/>
      <c r="S24" s="32"/>
      <c r="T24" s="32"/>
    </row>
    <row r="25" spans="1:20" ht="18.75">
      <c r="A25" s="68" t="s">
        <v>234</v>
      </c>
      <c r="B25" s="54" t="s">
        <v>175</v>
      </c>
      <c r="C25" s="74">
        <v>60</v>
      </c>
      <c r="D25" s="79"/>
      <c r="E25" s="24">
        <v>0.46</v>
      </c>
      <c r="F25" s="24">
        <v>3.65</v>
      </c>
      <c r="G25" s="24">
        <v>1.43</v>
      </c>
      <c r="H25" s="24">
        <v>40.380000000000003</v>
      </c>
      <c r="I25" s="24">
        <v>0.02</v>
      </c>
      <c r="J25" s="24">
        <v>5.7</v>
      </c>
      <c r="K25" s="24">
        <v>0</v>
      </c>
      <c r="L25" s="24">
        <v>13.11</v>
      </c>
      <c r="M25" s="24">
        <v>24.01</v>
      </c>
      <c r="N25" s="24">
        <v>7.98</v>
      </c>
      <c r="O25" s="24">
        <v>0.34</v>
      </c>
      <c r="Q25" s="34"/>
      <c r="R25" s="32"/>
      <c r="S25" s="34"/>
      <c r="T25" s="32"/>
    </row>
    <row r="26" spans="1:20" ht="18.75">
      <c r="A26" s="69"/>
      <c r="B26" s="55" t="s">
        <v>176</v>
      </c>
      <c r="C26" s="62">
        <v>71.3</v>
      </c>
      <c r="D26" s="7">
        <v>57</v>
      </c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Q26" s="34"/>
      <c r="R26" s="32"/>
      <c r="S26" s="34"/>
      <c r="T26" s="32"/>
    </row>
    <row r="27" spans="1:20" ht="18.75">
      <c r="A27" s="70"/>
      <c r="B27" s="55" t="s">
        <v>177</v>
      </c>
      <c r="C27" s="62">
        <v>3.6</v>
      </c>
      <c r="D27" s="7">
        <v>3.6</v>
      </c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Q27" s="34"/>
      <c r="R27" s="32"/>
      <c r="S27" s="34"/>
      <c r="T27" s="32"/>
    </row>
    <row r="28" spans="1:20" ht="18.75">
      <c r="A28" s="31"/>
      <c r="B28" s="54" t="s">
        <v>20</v>
      </c>
      <c r="C28" s="74"/>
      <c r="D28" s="79"/>
      <c r="E28" s="6">
        <f t="shared" ref="E28:O28" si="0">SUM(E7:E25)</f>
        <v>46.313999999999993</v>
      </c>
      <c r="F28" s="22">
        <f t="shared" si="0"/>
        <v>34.74</v>
      </c>
      <c r="G28" s="22">
        <f t="shared" si="0"/>
        <v>131.565</v>
      </c>
      <c r="H28" s="22">
        <f t="shared" si="0"/>
        <v>873.78300000000013</v>
      </c>
      <c r="I28" s="22">
        <f t="shared" si="0"/>
        <v>0.38000000000000006</v>
      </c>
      <c r="J28" s="22">
        <f t="shared" si="0"/>
        <v>6.5200000000000005</v>
      </c>
      <c r="K28" s="22">
        <f t="shared" si="0"/>
        <v>0.48</v>
      </c>
      <c r="L28" s="22">
        <f t="shared" si="0"/>
        <v>471.61399999999998</v>
      </c>
      <c r="M28" s="22">
        <f t="shared" si="0"/>
        <v>630.21500000000003</v>
      </c>
      <c r="N28" s="22">
        <f t="shared" si="0"/>
        <v>117.89</v>
      </c>
      <c r="O28" s="22">
        <f t="shared" si="0"/>
        <v>3.7219999999999995</v>
      </c>
      <c r="Q28" s="34"/>
      <c r="R28" s="32"/>
      <c r="S28" s="34"/>
      <c r="T28" s="32"/>
    </row>
    <row r="29" spans="1:20" ht="18.75">
      <c r="A29" s="74" t="s">
        <v>21</v>
      </c>
      <c r="B29" s="75"/>
      <c r="C29" s="75"/>
      <c r="D29" s="75"/>
      <c r="E29" s="75"/>
      <c r="F29" s="75"/>
      <c r="G29" s="75"/>
      <c r="H29" s="75"/>
      <c r="I29" s="75"/>
      <c r="J29" s="75"/>
      <c r="K29" s="75"/>
      <c r="L29" s="75"/>
      <c r="M29" s="75"/>
      <c r="N29" s="75"/>
      <c r="O29" s="79"/>
      <c r="Q29" s="34"/>
      <c r="R29" s="32"/>
      <c r="S29" s="34"/>
      <c r="T29" s="32"/>
    </row>
    <row r="30" spans="1:20" ht="18.75">
      <c r="A30" s="68" t="s">
        <v>271</v>
      </c>
      <c r="B30" s="54" t="s">
        <v>178</v>
      </c>
      <c r="C30" s="74">
        <v>60</v>
      </c>
      <c r="D30" s="79"/>
      <c r="E30" s="24">
        <v>1.37</v>
      </c>
      <c r="F30" s="24">
        <v>4.08</v>
      </c>
      <c r="G30" s="24">
        <v>8.84</v>
      </c>
      <c r="H30" s="24">
        <v>52.34</v>
      </c>
      <c r="I30" s="24">
        <v>0.16</v>
      </c>
      <c r="J30" s="24">
        <v>11.37</v>
      </c>
      <c r="K30" s="24">
        <v>0.16</v>
      </c>
      <c r="L30" s="24">
        <v>44.88</v>
      </c>
      <c r="M30" s="24">
        <v>7.47</v>
      </c>
      <c r="N30" s="24">
        <v>25.67</v>
      </c>
      <c r="O30" s="24">
        <v>2.08</v>
      </c>
      <c r="Q30" s="34"/>
      <c r="R30" s="32"/>
      <c r="S30" s="34"/>
      <c r="T30" s="32"/>
    </row>
    <row r="31" spans="1:20" ht="18.75">
      <c r="A31" s="69"/>
      <c r="B31" s="55" t="s">
        <v>179</v>
      </c>
      <c r="C31" s="62">
        <v>23</v>
      </c>
      <c r="D31" s="7">
        <v>18.8</v>
      </c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Q31" s="34"/>
      <c r="R31" s="32"/>
      <c r="S31" s="34"/>
      <c r="T31" s="32"/>
    </row>
    <row r="32" spans="1:20" ht="18.75">
      <c r="A32" s="69"/>
      <c r="B32" s="55" t="s">
        <v>81</v>
      </c>
      <c r="C32" s="62">
        <v>12</v>
      </c>
      <c r="D32" s="7">
        <v>11.3</v>
      </c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Q32" s="34"/>
      <c r="R32" s="32"/>
      <c r="S32" s="34"/>
      <c r="T32" s="32"/>
    </row>
    <row r="33" spans="1:20" ht="18.75">
      <c r="A33" s="69"/>
      <c r="B33" s="55" t="s">
        <v>82</v>
      </c>
      <c r="C33" s="62">
        <v>8</v>
      </c>
      <c r="D33" s="7">
        <v>7.5</v>
      </c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Q33" s="34"/>
      <c r="R33" s="32"/>
      <c r="S33" s="34"/>
      <c r="T33" s="32"/>
    </row>
    <row r="34" spans="1:20" ht="18.75">
      <c r="A34" s="69"/>
      <c r="B34" s="55" t="s">
        <v>180</v>
      </c>
      <c r="C34" s="62">
        <v>17</v>
      </c>
      <c r="D34" s="7">
        <v>15</v>
      </c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Q34" s="34"/>
      <c r="R34" s="32"/>
      <c r="S34" s="34"/>
      <c r="T34" s="32"/>
    </row>
    <row r="35" spans="1:20" ht="18.75">
      <c r="A35" s="69"/>
      <c r="B35" s="55" t="s">
        <v>181</v>
      </c>
      <c r="C35" s="62">
        <v>20</v>
      </c>
      <c r="D35" s="7">
        <v>18.5</v>
      </c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Q35" s="34"/>
      <c r="R35" s="32"/>
      <c r="S35" s="34"/>
      <c r="T35" s="32"/>
    </row>
    <row r="36" spans="1:20" ht="18.75">
      <c r="A36" s="69"/>
      <c r="B36" s="55" t="s">
        <v>90</v>
      </c>
      <c r="C36" s="62">
        <v>3</v>
      </c>
      <c r="D36" s="7">
        <v>3</v>
      </c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Q36" s="34"/>
      <c r="R36" s="32"/>
      <c r="S36" s="34"/>
      <c r="T36" s="32"/>
    </row>
    <row r="37" spans="1:20" ht="18.75">
      <c r="A37" s="69"/>
      <c r="B37" s="55" t="s">
        <v>109</v>
      </c>
      <c r="C37" s="62">
        <v>0.9</v>
      </c>
      <c r="D37" s="7">
        <v>0.9</v>
      </c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Q37" s="34"/>
      <c r="R37" s="32"/>
      <c r="S37" s="34"/>
      <c r="T37" s="32"/>
    </row>
    <row r="38" spans="1:20" ht="18.75">
      <c r="A38" s="69"/>
      <c r="B38" s="55" t="s">
        <v>79</v>
      </c>
      <c r="C38" s="62">
        <v>3.6</v>
      </c>
      <c r="D38" s="7">
        <v>3.6</v>
      </c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Q38" s="34"/>
      <c r="R38" s="32"/>
      <c r="S38" s="34"/>
      <c r="T38" s="32"/>
    </row>
    <row r="39" spans="1:20" ht="18.75">
      <c r="A39" s="70"/>
      <c r="B39" s="55" t="s">
        <v>182</v>
      </c>
      <c r="C39" s="62">
        <v>1.2</v>
      </c>
      <c r="D39" s="7">
        <v>1.2</v>
      </c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Q39" s="34"/>
      <c r="R39" s="32"/>
      <c r="S39" s="34"/>
      <c r="T39" s="32"/>
    </row>
    <row r="40" spans="1:20" ht="18.75">
      <c r="A40" s="68" t="s">
        <v>235</v>
      </c>
      <c r="B40" s="54" t="s">
        <v>35</v>
      </c>
      <c r="C40" s="74">
        <v>200</v>
      </c>
      <c r="D40" s="79"/>
      <c r="E40" s="8">
        <v>1.4</v>
      </c>
      <c r="F40" s="8">
        <v>3.91</v>
      </c>
      <c r="G40" s="8">
        <v>6.79</v>
      </c>
      <c r="H40" s="8">
        <v>67.8</v>
      </c>
      <c r="I40" s="8">
        <v>0.05</v>
      </c>
      <c r="J40" s="8">
        <v>14.77</v>
      </c>
      <c r="K40" s="8">
        <v>0</v>
      </c>
      <c r="L40" s="8">
        <v>34.659999999999997</v>
      </c>
      <c r="M40" s="8">
        <v>38.1</v>
      </c>
      <c r="N40" s="8">
        <v>17.8</v>
      </c>
      <c r="O40" s="8">
        <v>0.64</v>
      </c>
      <c r="Q40" s="34"/>
      <c r="R40" s="32"/>
      <c r="S40" s="34"/>
      <c r="T40" s="32"/>
    </row>
    <row r="41" spans="1:20">
      <c r="A41" s="69"/>
      <c r="B41" s="55" t="s">
        <v>97</v>
      </c>
      <c r="C41" s="62">
        <v>50</v>
      </c>
      <c r="D41" s="7">
        <v>40</v>
      </c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</row>
    <row r="42" spans="1:20">
      <c r="A42" s="69"/>
      <c r="B42" s="55" t="s">
        <v>80</v>
      </c>
      <c r="C42" s="62" t="s">
        <v>210</v>
      </c>
      <c r="D42" s="7">
        <v>24</v>
      </c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</row>
    <row r="43" spans="1:20">
      <c r="A43" s="69"/>
      <c r="B43" s="55" t="s">
        <v>81</v>
      </c>
      <c r="C43" s="62" t="s">
        <v>211</v>
      </c>
      <c r="D43" s="7">
        <v>8</v>
      </c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</row>
    <row r="44" spans="1:20">
      <c r="A44" s="69"/>
      <c r="B44" s="55" t="s">
        <v>82</v>
      </c>
      <c r="C44" s="62">
        <v>9.6</v>
      </c>
      <c r="D44" s="7">
        <v>8</v>
      </c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</row>
    <row r="45" spans="1:20">
      <c r="A45" s="69"/>
      <c r="B45" s="55" t="s">
        <v>98</v>
      </c>
      <c r="C45" s="62">
        <v>4</v>
      </c>
      <c r="D45" s="7">
        <v>4</v>
      </c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</row>
    <row r="46" spans="1:20">
      <c r="A46" s="69"/>
      <c r="B46" s="55" t="s">
        <v>110</v>
      </c>
      <c r="C46" s="62">
        <v>32.4</v>
      </c>
      <c r="D46" s="7">
        <v>32.4</v>
      </c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</row>
    <row r="47" spans="1:20">
      <c r="A47" s="70"/>
      <c r="B47" s="55" t="s">
        <v>149</v>
      </c>
      <c r="C47" s="62">
        <v>0.2</v>
      </c>
      <c r="D47" s="7">
        <v>0.2</v>
      </c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</row>
    <row r="48" spans="1:20">
      <c r="A48" s="68" t="s">
        <v>236</v>
      </c>
      <c r="B48" s="54" t="s">
        <v>36</v>
      </c>
      <c r="C48" s="74">
        <v>80</v>
      </c>
      <c r="D48" s="79"/>
      <c r="E48" s="8">
        <v>10.64</v>
      </c>
      <c r="F48" s="8">
        <v>3.76</v>
      </c>
      <c r="G48" s="8">
        <v>7.67</v>
      </c>
      <c r="H48" s="8">
        <v>107</v>
      </c>
      <c r="I48" s="8">
        <v>7.0000000000000007E-2</v>
      </c>
      <c r="J48" s="8">
        <v>0.34</v>
      </c>
      <c r="K48" s="8">
        <v>21</v>
      </c>
      <c r="L48" s="8">
        <v>42.7</v>
      </c>
      <c r="M48" s="8">
        <v>146.80000000000001</v>
      </c>
      <c r="N48" s="8">
        <v>24</v>
      </c>
      <c r="O48" s="8">
        <v>0.59</v>
      </c>
    </row>
    <row r="49" spans="1:15">
      <c r="A49" s="69"/>
      <c r="B49" s="55" t="s">
        <v>99</v>
      </c>
      <c r="C49" s="62">
        <v>80</v>
      </c>
      <c r="D49" s="7">
        <v>74</v>
      </c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</row>
    <row r="50" spans="1:15">
      <c r="A50" s="69"/>
      <c r="B50" s="55" t="s">
        <v>127</v>
      </c>
      <c r="C50" s="62">
        <v>10</v>
      </c>
      <c r="D50" s="7">
        <v>10</v>
      </c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</row>
    <row r="51" spans="1:15">
      <c r="A51" s="69"/>
      <c r="B51" s="55" t="s">
        <v>91</v>
      </c>
      <c r="C51" s="62">
        <v>0.5</v>
      </c>
      <c r="D51" s="7">
        <v>0.5</v>
      </c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</row>
    <row r="52" spans="1:15">
      <c r="A52" s="69"/>
      <c r="B52" s="55" t="s">
        <v>75</v>
      </c>
      <c r="C52" s="62">
        <v>10</v>
      </c>
      <c r="D52" s="7">
        <v>10</v>
      </c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</row>
    <row r="53" spans="1:15">
      <c r="A53" s="69"/>
      <c r="B53" s="55" t="s">
        <v>87</v>
      </c>
      <c r="C53" s="62">
        <v>7</v>
      </c>
      <c r="D53" s="7">
        <v>7</v>
      </c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</row>
    <row r="54" spans="1:15">
      <c r="A54" s="69"/>
      <c r="B54" s="55" t="s">
        <v>149</v>
      </c>
      <c r="C54" s="62">
        <v>0.2</v>
      </c>
      <c r="D54" s="7">
        <v>0.2</v>
      </c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</row>
    <row r="55" spans="1:15">
      <c r="A55" s="70"/>
      <c r="B55" s="55" t="s">
        <v>98</v>
      </c>
      <c r="C55" s="62">
        <v>7</v>
      </c>
      <c r="D55" s="7">
        <v>7</v>
      </c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</row>
    <row r="56" spans="1:15">
      <c r="A56" s="68" t="s">
        <v>245</v>
      </c>
      <c r="B56" s="54" t="s">
        <v>37</v>
      </c>
      <c r="C56" s="74">
        <v>150</v>
      </c>
      <c r="D56" s="79"/>
      <c r="E56" s="8">
        <v>3.06</v>
      </c>
      <c r="F56" s="8">
        <v>4.8</v>
      </c>
      <c r="G56" s="8">
        <v>20.45</v>
      </c>
      <c r="H56" s="8">
        <v>137.25</v>
      </c>
      <c r="I56" s="8">
        <v>0.14000000000000001</v>
      </c>
      <c r="J56" s="8">
        <v>18.170000000000002</v>
      </c>
      <c r="K56" s="8">
        <v>25.5</v>
      </c>
      <c r="L56" s="8">
        <v>36.979999999999997</v>
      </c>
      <c r="M56" s="8">
        <v>27.75</v>
      </c>
      <c r="N56" s="8">
        <v>86.6</v>
      </c>
      <c r="O56" s="8">
        <v>0.01</v>
      </c>
    </row>
    <row r="57" spans="1:15">
      <c r="A57" s="69"/>
      <c r="B57" s="55" t="s">
        <v>80</v>
      </c>
      <c r="C57" s="62" t="s">
        <v>212</v>
      </c>
      <c r="D57" s="7">
        <v>128</v>
      </c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</row>
    <row r="58" spans="1:15">
      <c r="A58" s="69"/>
      <c r="B58" s="55" t="s">
        <v>100</v>
      </c>
      <c r="C58" s="62">
        <v>23.7</v>
      </c>
      <c r="D58" s="7">
        <v>22</v>
      </c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</row>
    <row r="59" spans="1:15">
      <c r="A59" s="69"/>
      <c r="B59" s="55" t="s">
        <v>75</v>
      </c>
      <c r="C59" s="62">
        <v>5.3</v>
      </c>
      <c r="D59" s="7">
        <v>5</v>
      </c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</row>
    <row r="60" spans="1:15">
      <c r="A60" s="70"/>
      <c r="B60" s="55" t="s">
        <v>149</v>
      </c>
      <c r="C60" s="62">
        <v>0.2</v>
      </c>
      <c r="D60" s="7">
        <v>0.2</v>
      </c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</row>
    <row r="61" spans="1:15">
      <c r="A61" s="68"/>
      <c r="B61" s="54" t="s">
        <v>151</v>
      </c>
      <c r="C61" s="74">
        <v>200</v>
      </c>
      <c r="D61" s="79"/>
      <c r="E61" s="8">
        <v>1</v>
      </c>
      <c r="F61" s="8">
        <v>0.2</v>
      </c>
      <c r="G61" s="8">
        <v>20.2</v>
      </c>
      <c r="H61" s="8">
        <v>92</v>
      </c>
      <c r="I61" s="8">
        <v>0.02</v>
      </c>
      <c r="J61" s="8">
        <v>4</v>
      </c>
      <c r="K61" s="8">
        <v>0</v>
      </c>
      <c r="L61" s="8">
        <v>14</v>
      </c>
      <c r="M61" s="8">
        <v>14</v>
      </c>
      <c r="N61" s="8">
        <v>8.8000000000000007</v>
      </c>
      <c r="O61" s="8">
        <v>1.8</v>
      </c>
    </row>
    <row r="62" spans="1:15">
      <c r="A62" s="70"/>
      <c r="B62" s="55" t="s">
        <v>38</v>
      </c>
      <c r="C62" s="62">
        <v>200</v>
      </c>
      <c r="D62" s="7">
        <v>200</v>
      </c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</row>
    <row r="63" spans="1:15">
      <c r="A63" s="31"/>
      <c r="B63" s="54" t="s">
        <v>19</v>
      </c>
      <c r="C63" s="74">
        <v>50</v>
      </c>
      <c r="D63" s="79"/>
      <c r="E63" s="19">
        <v>3.8</v>
      </c>
      <c r="F63" s="24">
        <v>0.45</v>
      </c>
      <c r="G63" s="24">
        <v>24.9</v>
      </c>
      <c r="H63" s="24">
        <v>113.22</v>
      </c>
      <c r="I63" s="24">
        <v>0.08</v>
      </c>
      <c r="J63" s="24">
        <v>0</v>
      </c>
      <c r="K63" s="24">
        <v>0</v>
      </c>
      <c r="L63" s="24">
        <v>13.02</v>
      </c>
      <c r="M63" s="24">
        <v>41.5</v>
      </c>
      <c r="N63" s="24">
        <v>17.53</v>
      </c>
      <c r="O63" s="24">
        <v>0.8</v>
      </c>
    </row>
    <row r="64" spans="1:15">
      <c r="A64" s="31"/>
      <c r="B64" s="54" t="s">
        <v>25</v>
      </c>
      <c r="C64" s="74">
        <v>50</v>
      </c>
      <c r="D64" s="79"/>
      <c r="E64" s="24">
        <v>2.75</v>
      </c>
      <c r="F64" s="24">
        <v>0.5</v>
      </c>
      <c r="G64" s="24">
        <v>17</v>
      </c>
      <c r="H64" s="24">
        <v>85</v>
      </c>
      <c r="I64" s="24">
        <v>0.09</v>
      </c>
      <c r="J64" s="24">
        <v>0</v>
      </c>
      <c r="K64" s="24">
        <v>0</v>
      </c>
      <c r="L64" s="24">
        <v>10.5</v>
      </c>
      <c r="M64" s="24">
        <v>87</v>
      </c>
      <c r="N64" s="24">
        <v>28.5</v>
      </c>
      <c r="O64" s="24">
        <v>1.8</v>
      </c>
    </row>
    <row r="65" spans="1:15">
      <c r="A65" s="31"/>
      <c r="B65" s="54" t="s">
        <v>27</v>
      </c>
      <c r="C65" s="84"/>
      <c r="D65" s="85"/>
      <c r="E65" s="6">
        <f t="shared" ref="E65:O65" si="1">SUM(E30:E64)</f>
        <v>24.02</v>
      </c>
      <c r="F65" s="6">
        <f t="shared" si="1"/>
        <v>17.7</v>
      </c>
      <c r="G65" s="6">
        <f t="shared" si="1"/>
        <v>105.85</v>
      </c>
      <c r="H65" s="6">
        <f t="shared" si="1"/>
        <v>654.61</v>
      </c>
      <c r="I65" s="6">
        <f t="shared" si="1"/>
        <v>0.61</v>
      </c>
      <c r="J65" s="6">
        <f t="shared" si="1"/>
        <v>48.650000000000006</v>
      </c>
      <c r="K65" s="6">
        <f t="shared" si="1"/>
        <v>46.66</v>
      </c>
      <c r="L65" s="6">
        <f t="shared" si="1"/>
        <v>196.74</v>
      </c>
      <c r="M65" s="6">
        <f t="shared" si="1"/>
        <v>362.62</v>
      </c>
      <c r="N65" s="6">
        <f t="shared" si="1"/>
        <v>208.9</v>
      </c>
      <c r="O65" s="6">
        <f t="shared" si="1"/>
        <v>7.72</v>
      </c>
    </row>
    <row r="66" spans="1:15">
      <c r="A66" s="31"/>
      <c r="B66" s="5" t="s">
        <v>206</v>
      </c>
      <c r="C66" s="86"/>
      <c r="D66" s="87"/>
      <c r="E66" s="40">
        <f>SUM(E28+E65)</f>
        <v>70.333999999999989</v>
      </c>
      <c r="F66" s="40">
        <f t="shared" ref="F66:O66" si="2">SUM(F28+F65)</f>
        <v>52.44</v>
      </c>
      <c r="G66" s="40">
        <f t="shared" si="2"/>
        <v>237.41499999999999</v>
      </c>
      <c r="H66" s="40">
        <f t="shared" si="2"/>
        <v>1528.393</v>
      </c>
      <c r="I66" s="40">
        <f t="shared" si="2"/>
        <v>0.99</v>
      </c>
      <c r="J66" s="40">
        <f t="shared" si="2"/>
        <v>55.170000000000009</v>
      </c>
      <c r="K66" s="40">
        <f t="shared" si="2"/>
        <v>47.139999999999993</v>
      </c>
      <c r="L66" s="40">
        <f t="shared" si="2"/>
        <v>668.35400000000004</v>
      </c>
      <c r="M66" s="40">
        <f t="shared" si="2"/>
        <v>992.83500000000004</v>
      </c>
      <c r="N66" s="40">
        <f t="shared" si="2"/>
        <v>326.79000000000002</v>
      </c>
      <c r="O66" s="40">
        <f t="shared" si="2"/>
        <v>11.442</v>
      </c>
    </row>
    <row r="67" spans="1:15">
      <c r="A67" s="31"/>
      <c r="B67" s="75" t="s">
        <v>136</v>
      </c>
      <c r="C67" s="75"/>
      <c r="D67" s="75"/>
      <c r="E67" s="75"/>
      <c r="F67" s="75"/>
      <c r="G67" s="75"/>
      <c r="H67" s="75"/>
      <c r="I67" s="75"/>
      <c r="J67" s="75"/>
      <c r="K67" s="75"/>
      <c r="L67" s="75"/>
      <c r="M67" s="75"/>
      <c r="N67" s="75"/>
      <c r="O67" s="79"/>
    </row>
    <row r="68" spans="1:15">
      <c r="A68" s="31"/>
      <c r="B68" s="54" t="s">
        <v>140</v>
      </c>
      <c r="C68" s="74">
        <v>200</v>
      </c>
      <c r="D68" s="79"/>
      <c r="E68" s="17">
        <v>5.8</v>
      </c>
      <c r="F68" s="17">
        <v>5</v>
      </c>
      <c r="G68" s="17">
        <v>8</v>
      </c>
      <c r="H68" s="17">
        <v>106</v>
      </c>
      <c r="I68" s="17">
        <v>0.08</v>
      </c>
      <c r="J68" s="17">
        <v>0.34</v>
      </c>
      <c r="K68" s="17">
        <v>1.4</v>
      </c>
      <c r="L68" s="17">
        <v>40</v>
      </c>
      <c r="M68" s="17">
        <v>240</v>
      </c>
      <c r="N68" s="17">
        <v>180</v>
      </c>
      <c r="O68" s="17">
        <v>0.2</v>
      </c>
    </row>
    <row r="69" spans="1:15">
      <c r="A69" s="31"/>
      <c r="B69" s="54" t="s">
        <v>141</v>
      </c>
      <c r="C69" s="74">
        <v>25</v>
      </c>
      <c r="D69" s="79"/>
      <c r="E69" s="17">
        <v>0.98</v>
      </c>
      <c r="F69" s="17">
        <v>7.65</v>
      </c>
      <c r="G69" s="17">
        <v>15.63</v>
      </c>
      <c r="H69" s="17">
        <v>135.25</v>
      </c>
      <c r="I69" s="17"/>
      <c r="J69" s="17"/>
      <c r="K69" s="17"/>
      <c r="L69" s="17"/>
      <c r="M69" s="17"/>
      <c r="N69" s="17"/>
      <c r="O69" s="17"/>
    </row>
    <row r="70" spans="1:15">
      <c r="A70" s="31"/>
      <c r="B70" s="54" t="s">
        <v>139</v>
      </c>
      <c r="C70" s="84"/>
      <c r="D70" s="85"/>
      <c r="E70" s="17">
        <f>SUM(E68:E69)</f>
        <v>6.7799999999999994</v>
      </c>
      <c r="F70" s="17">
        <f t="shared" ref="F70:O70" si="3">SUM(F68:F69)</f>
        <v>12.65</v>
      </c>
      <c r="G70" s="17">
        <f t="shared" si="3"/>
        <v>23.630000000000003</v>
      </c>
      <c r="H70" s="17">
        <f t="shared" si="3"/>
        <v>241.25</v>
      </c>
      <c r="I70" s="17">
        <f t="shared" si="3"/>
        <v>0.08</v>
      </c>
      <c r="J70" s="17">
        <f t="shared" si="3"/>
        <v>0.34</v>
      </c>
      <c r="K70" s="17">
        <f t="shared" si="3"/>
        <v>1.4</v>
      </c>
      <c r="L70" s="17">
        <f t="shared" si="3"/>
        <v>40</v>
      </c>
      <c r="M70" s="17">
        <f t="shared" si="3"/>
        <v>240</v>
      </c>
      <c r="N70" s="17">
        <f t="shared" si="3"/>
        <v>180</v>
      </c>
      <c r="O70" s="17">
        <f t="shared" si="3"/>
        <v>0.2</v>
      </c>
    </row>
    <row r="71" spans="1:15">
      <c r="A71" s="31"/>
      <c r="B71" s="54" t="s">
        <v>28</v>
      </c>
      <c r="C71" s="86"/>
      <c r="D71" s="87"/>
      <c r="E71" s="6">
        <f>SUM(E28,E65,E70)</f>
        <v>77.11399999999999</v>
      </c>
      <c r="F71" s="40">
        <f t="shared" ref="F71:O71" si="4">SUM(F28,F65,F70)</f>
        <v>65.09</v>
      </c>
      <c r="G71" s="40">
        <f t="shared" si="4"/>
        <v>261.04500000000002</v>
      </c>
      <c r="H71" s="40">
        <f t="shared" si="4"/>
        <v>1769.643</v>
      </c>
      <c r="I71" s="40">
        <f t="shared" si="4"/>
        <v>1.07</v>
      </c>
      <c r="J71" s="40">
        <f t="shared" si="4"/>
        <v>55.510000000000012</v>
      </c>
      <c r="K71" s="40">
        <f t="shared" si="4"/>
        <v>48.539999999999992</v>
      </c>
      <c r="L71" s="40">
        <f t="shared" si="4"/>
        <v>708.35400000000004</v>
      </c>
      <c r="M71" s="40">
        <f t="shared" si="4"/>
        <v>1232.835</v>
      </c>
      <c r="N71" s="40">
        <f t="shared" si="4"/>
        <v>506.79</v>
      </c>
      <c r="O71" s="40">
        <f t="shared" si="4"/>
        <v>11.641999999999999</v>
      </c>
    </row>
  </sheetData>
  <mergeCells count="36">
    <mergeCell ref="H4:H5"/>
    <mergeCell ref="I4:K4"/>
    <mergeCell ref="L4:O4"/>
    <mergeCell ref="A7:A15"/>
    <mergeCell ref="A16:A19"/>
    <mergeCell ref="A20:A23"/>
    <mergeCell ref="C68:D68"/>
    <mergeCell ref="C4:D4"/>
    <mergeCell ref="C7:D7"/>
    <mergeCell ref="C16:D16"/>
    <mergeCell ref="C20:D20"/>
    <mergeCell ref="C24:D24"/>
    <mergeCell ref="C25:D25"/>
    <mergeCell ref="C56:D56"/>
    <mergeCell ref="C61:D61"/>
    <mergeCell ref="A25:A27"/>
    <mergeCell ref="A6:O6"/>
    <mergeCell ref="A4:A5"/>
    <mergeCell ref="B4:B5"/>
    <mergeCell ref="E4:G4"/>
    <mergeCell ref="C70:D71"/>
    <mergeCell ref="B67:O67"/>
    <mergeCell ref="C63:D63"/>
    <mergeCell ref="C64:D64"/>
    <mergeCell ref="C28:D28"/>
    <mergeCell ref="C65:D66"/>
    <mergeCell ref="A29:O29"/>
    <mergeCell ref="A30:A39"/>
    <mergeCell ref="A40:A47"/>
    <mergeCell ref="A48:A55"/>
    <mergeCell ref="C69:D69"/>
    <mergeCell ref="A56:A60"/>
    <mergeCell ref="A61:A62"/>
    <mergeCell ref="C30:D30"/>
    <mergeCell ref="C40:D40"/>
    <mergeCell ref="C48:D48"/>
  </mergeCells>
  <pageMargins left="0.7" right="0.7" top="0.75" bottom="0.75" header="0.3" footer="0.3"/>
  <pageSetup paperSize="9" scale="68" fitToHeight="2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63"/>
  <sheetViews>
    <sheetView workbookViewId="0">
      <selection activeCell="A3" sqref="A3"/>
    </sheetView>
  </sheetViews>
  <sheetFormatPr defaultRowHeight="15"/>
  <cols>
    <col min="1" max="1" width="14.42578125" customWidth="1"/>
    <col min="2" max="2" width="31.7109375" customWidth="1"/>
    <col min="3" max="3" width="16.85546875" customWidth="1"/>
    <col min="4" max="4" width="14.42578125" customWidth="1"/>
    <col min="5" max="5" width="14.140625" customWidth="1"/>
    <col min="6" max="6" width="11" customWidth="1"/>
    <col min="7" max="7" width="12.140625" customWidth="1"/>
    <col min="8" max="8" width="14" customWidth="1"/>
    <col min="9" max="9" width="7" customWidth="1"/>
    <col min="10" max="10" width="6.85546875" customWidth="1"/>
    <col min="11" max="11" width="6.5703125" customWidth="1"/>
    <col min="12" max="12" width="8.5703125" customWidth="1"/>
    <col min="13" max="13" width="8" customWidth="1"/>
    <col min="14" max="14" width="8.140625" customWidth="1"/>
    <col min="15" max="15" width="7.28515625" customWidth="1"/>
    <col min="17" max="17" width="23.7109375" customWidth="1"/>
    <col min="18" max="18" width="17.42578125" customWidth="1"/>
  </cols>
  <sheetData>
    <row r="1" spans="1:18" ht="15.75">
      <c r="A1" s="66" t="s">
        <v>272</v>
      </c>
      <c r="B1" s="66"/>
    </row>
    <row r="2" spans="1:18" ht="15.75">
      <c r="A2" s="66" t="s">
        <v>273</v>
      </c>
      <c r="B2" s="66"/>
    </row>
    <row r="3" spans="1:18" ht="15.75">
      <c r="A3" s="66" t="s">
        <v>287</v>
      </c>
      <c r="B3" s="67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8">
      <c r="A4" s="68"/>
      <c r="B4" s="79" t="s">
        <v>0</v>
      </c>
      <c r="C4" s="74" t="s">
        <v>203</v>
      </c>
      <c r="D4" s="79"/>
      <c r="E4" s="80" t="s">
        <v>1</v>
      </c>
      <c r="F4" s="80"/>
      <c r="G4" s="80"/>
      <c r="H4" s="81" t="s">
        <v>14</v>
      </c>
      <c r="I4" s="80" t="s">
        <v>2</v>
      </c>
      <c r="J4" s="80"/>
      <c r="K4" s="80"/>
      <c r="L4" s="80" t="s">
        <v>3</v>
      </c>
      <c r="M4" s="80"/>
      <c r="N4" s="80"/>
      <c r="O4" s="80"/>
    </row>
    <row r="5" spans="1:18">
      <c r="A5" s="70"/>
      <c r="B5" s="79"/>
      <c r="C5" s="38" t="s">
        <v>204</v>
      </c>
      <c r="D5" s="56" t="s">
        <v>205</v>
      </c>
      <c r="E5" s="6" t="s">
        <v>4</v>
      </c>
      <c r="F5" s="6" t="s">
        <v>5</v>
      </c>
      <c r="G5" s="6" t="s">
        <v>6</v>
      </c>
      <c r="H5" s="82"/>
      <c r="I5" s="6" t="s">
        <v>7</v>
      </c>
      <c r="J5" s="6" t="s">
        <v>8</v>
      </c>
      <c r="K5" s="6" t="s">
        <v>9</v>
      </c>
      <c r="L5" s="6" t="s">
        <v>10</v>
      </c>
      <c r="M5" s="6" t="s">
        <v>11</v>
      </c>
      <c r="N5" s="6" t="s">
        <v>12</v>
      </c>
      <c r="O5" s="6" t="s">
        <v>13</v>
      </c>
    </row>
    <row r="6" spans="1:18">
      <c r="A6" s="74" t="s">
        <v>15</v>
      </c>
      <c r="B6" s="75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</row>
    <row r="7" spans="1:18" ht="18.75">
      <c r="A7" s="68" t="s">
        <v>237</v>
      </c>
      <c r="B7" s="54" t="s">
        <v>186</v>
      </c>
      <c r="C7" s="74">
        <v>200</v>
      </c>
      <c r="D7" s="79"/>
      <c r="E7" s="8">
        <v>5.97</v>
      </c>
      <c r="F7" s="8">
        <v>5.48</v>
      </c>
      <c r="G7" s="8">
        <v>17.079999999999998</v>
      </c>
      <c r="H7" s="8">
        <v>141.6</v>
      </c>
      <c r="I7" s="8">
        <v>0.11</v>
      </c>
      <c r="J7" s="8">
        <v>0.91</v>
      </c>
      <c r="K7" s="8">
        <v>30.6</v>
      </c>
      <c r="L7" s="8">
        <v>160.88</v>
      </c>
      <c r="M7" s="8">
        <v>165.66</v>
      </c>
      <c r="N7" s="8">
        <v>46.46</v>
      </c>
      <c r="O7" s="8">
        <v>1.1299999999999999</v>
      </c>
      <c r="Q7" s="48"/>
      <c r="R7" s="49"/>
    </row>
    <row r="8" spans="1:18" ht="18.75">
      <c r="A8" s="69"/>
      <c r="B8" s="55" t="s">
        <v>86</v>
      </c>
      <c r="C8" s="62">
        <v>140</v>
      </c>
      <c r="D8" s="7">
        <v>140</v>
      </c>
      <c r="E8" s="7"/>
      <c r="F8" s="7"/>
      <c r="G8" s="7"/>
      <c r="H8" s="7"/>
      <c r="I8" s="7"/>
      <c r="J8" s="7"/>
      <c r="K8" s="7"/>
      <c r="L8" s="7"/>
      <c r="M8" s="7"/>
      <c r="N8" s="7"/>
      <c r="O8" s="7"/>
      <c r="Q8" s="48"/>
      <c r="R8" s="49"/>
    </row>
    <row r="9" spans="1:18" ht="18.75">
      <c r="A9" s="69"/>
      <c r="B9" s="55" t="s">
        <v>187</v>
      </c>
      <c r="C9" s="62">
        <v>16</v>
      </c>
      <c r="D9" s="7">
        <v>16</v>
      </c>
      <c r="E9" s="8"/>
      <c r="F9" s="8"/>
      <c r="G9" s="8"/>
      <c r="H9" s="8"/>
      <c r="I9" s="8"/>
      <c r="J9" s="8"/>
      <c r="K9" s="8"/>
      <c r="L9" s="8"/>
      <c r="M9" s="8"/>
      <c r="N9" s="8"/>
      <c r="O9" s="8"/>
      <c r="Q9" s="48"/>
      <c r="R9" s="49"/>
    </row>
    <row r="10" spans="1:18" ht="18.75">
      <c r="A10" s="69"/>
      <c r="B10" s="55" t="s">
        <v>117</v>
      </c>
      <c r="C10" s="62">
        <v>1.6</v>
      </c>
      <c r="D10" s="7">
        <v>1.6</v>
      </c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Q10" s="48"/>
      <c r="R10" s="49"/>
    </row>
    <row r="11" spans="1:18" ht="18.75">
      <c r="A11" s="70"/>
      <c r="B11" s="55" t="s">
        <v>75</v>
      </c>
      <c r="C11" s="62">
        <v>2</v>
      </c>
      <c r="D11" s="7">
        <v>2</v>
      </c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Q11" s="48"/>
      <c r="R11" s="49"/>
    </row>
    <row r="12" spans="1:18" ht="18.75">
      <c r="A12" s="68" t="s">
        <v>238</v>
      </c>
      <c r="B12" s="54" t="s">
        <v>31</v>
      </c>
      <c r="C12" s="74">
        <v>10</v>
      </c>
      <c r="D12" s="79"/>
      <c r="E12" s="8">
        <v>0</v>
      </c>
      <c r="F12" s="8">
        <v>8.1999999999999993</v>
      </c>
      <c r="G12" s="8">
        <v>0.1</v>
      </c>
      <c r="H12" s="8">
        <v>75</v>
      </c>
      <c r="I12" s="8">
        <v>0</v>
      </c>
      <c r="J12" s="8">
        <v>0</v>
      </c>
      <c r="K12" s="8">
        <v>59</v>
      </c>
      <c r="L12" s="8">
        <v>1</v>
      </c>
      <c r="M12" s="8">
        <v>2</v>
      </c>
      <c r="N12" s="8">
        <v>0</v>
      </c>
      <c r="O12" s="8">
        <v>0</v>
      </c>
      <c r="Q12" s="48"/>
      <c r="R12" s="49"/>
    </row>
    <row r="13" spans="1:18" ht="18.75">
      <c r="A13" s="70"/>
      <c r="B13" s="55" t="s">
        <v>75</v>
      </c>
      <c r="C13" s="62">
        <v>10</v>
      </c>
      <c r="D13" s="7">
        <v>10</v>
      </c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Q13" s="48"/>
      <c r="R13" s="49"/>
    </row>
    <row r="14" spans="1:18" ht="18.75">
      <c r="A14" s="31"/>
      <c r="B14" s="54" t="s">
        <v>19</v>
      </c>
      <c r="C14" s="74">
        <v>50</v>
      </c>
      <c r="D14" s="79"/>
      <c r="E14" s="19">
        <v>3.8</v>
      </c>
      <c r="F14" s="24">
        <v>0.45</v>
      </c>
      <c r="G14" s="24">
        <v>24.9</v>
      </c>
      <c r="H14" s="24">
        <v>113.22</v>
      </c>
      <c r="I14" s="24">
        <v>0.08</v>
      </c>
      <c r="J14" s="24">
        <v>0</v>
      </c>
      <c r="K14" s="24">
        <v>0</v>
      </c>
      <c r="L14" s="24">
        <v>13.02</v>
      </c>
      <c r="M14" s="24">
        <v>41.5</v>
      </c>
      <c r="N14" s="24">
        <v>17.53</v>
      </c>
      <c r="O14" s="24">
        <v>0.8</v>
      </c>
      <c r="Q14" s="48"/>
      <c r="R14" s="49"/>
    </row>
    <row r="15" spans="1:18" ht="18.75">
      <c r="A15" s="68" t="s">
        <v>233</v>
      </c>
      <c r="B15" s="57" t="s">
        <v>32</v>
      </c>
      <c r="C15" s="74" t="s">
        <v>40</v>
      </c>
      <c r="D15" s="79"/>
      <c r="E15" s="12">
        <v>0.434</v>
      </c>
      <c r="F15" s="8"/>
      <c r="G15" s="8">
        <v>12.725</v>
      </c>
      <c r="H15" s="8">
        <v>46.033000000000001</v>
      </c>
      <c r="I15" s="8">
        <v>0.02</v>
      </c>
      <c r="J15" s="8">
        <v>0.08</v>
      </c>
      <c r="K15" s="8"/>
      <c r="L15" s="8">
        <v>3.0939999999999999</v>
      </c>
      <c r="M15" s="8">
        <v>2.7949999999999999</v>
      </c>
      <c r="N15" s="8">
        <v>0.55000000000000004</v>
      </c>
      <c r="O15" s="8">
        <v>2E-3</v>
      </c>
      <c r="Q15" s="48"/>
      <c r="R15" s="49"/>
    </row>
    <row r="16" spans="1:18" ht="18.75">
      <c r="A16" s="69"/>
      <c r="B16" s="55" t="s">
        <v>95</v>
      </c>
      <c r="C16" s="62">
        <v>2</v>
      </c>
      <c r="D16" s="7">
        <v>2</v>
      </c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Q16" s="48"/>
      <c r="R16" s="49"/>
    </row>
    <row r="17" spans="1:18" ht="18.75">
      <c r="A17" s="69"/>
      <c r="B17" s="55" t="s">
        <v>90</v>
      </c>
      <c r="C17" s="62">
        <v>15</v>
      </c>
      <c r="D17" s="7">
        <v>15</v>
      </c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Q17" s="48"/>
      <c r="R17" s="49"/>
    </row>
    <row r="18" spans="1:18" ht="18.75">
      <c r="A18" s="70"/>
      <c r="B18" s="55" t="s">
        <v>96</v>
      </c>
      <c r="C18" s="62">
        <v>7</v>
      </c>
      <c r="D18" s="7">
        <v>7</v>
      </c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Q18" s="48"/>
      <c r="R18" s="49"/>
    </row>
    <row r="19" spans="1:18" ht="18.75">
      <c r="A19" s="68" t="s">
        <v>239</v>
      </c>
      <c r="B19" s="54" t="s">
        <v>48</v>
      </c>
      <c r="C19" s="74">
        <v>50</v>
      </c>
      <c r="D19" s="79"/>
      <c r="E19" s="22">
        <v>0.48099999999999998</v>
      </c>
      <c r="F19" s="22">
        <v>2.2999999999999998</v>
      </c>
      <c r="G19" s="22">
        <v>4.9960000000000004</v>
      </c>
      <c r="H19" s="22">
        <v>41.363999999999997</v>
      </c>
      <c r="I19" s="22">
        <v>2.4E-2</v>
      </c>
      <c r="J19" s="22">
        <v>0.70899999999999996</v>
      </c>
      <c r="K19" s="22">
        <v>2.8000000000000001E-2</v>
      </c>
      <c r="L19" s="22">
        <v>28.228999999999999</v>
      </c>
      <c r="M19" s="22">
        <v>33.274999999999999</v>
      </c>
      <c r="N19" s="22">
        <v>12.35</v>
      </c>
      <c r="O19" s="22">
        <v>0.193</v>
      </c>
      <c r="Q19" s="48"/>
      <c r="R19" s="49"/>
    </row>
    <row r="20" spans="1:18" ht="18.75">
      <c r="A20" s="69"/>
      <c r="B20" s="55" t="s">
        <v>81</v>
      </c>
      <c r="C20" s="64">
        <v>45</v>
      </c>
      <c r="D20" s="65">
        <v>43</v>
      </c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Q20" s="48"/>
      <c r="R20" s="49"/>
    </row>
    <row r="21" spans="1:18" ht="18.75">
      <c r="A21" s="69"/>
      <c r="B21" s="55" t="s">
        <v>79</v>
      </c>
      <c r="C21" s="64">
        <v>5</v>
      </c>
      <c r="D21" s="65">
        <v>5</v>
      </c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Q21" s="48"/>
      <c r="R21" s="49"/>
    </row>
    <row r="22" spans="1:18" ht="18.75">
      <c r="A22" s="70"/>
      <c r="B22" s="55" t="s">
        <v>90</v>
      </c>
      <c r="C22" s="64">
        <v>3</v>
      </c>
      <c r="D22" s="65">
        <v>3</v>
      </c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Q22" s="48"/>
      <c r="R22" s="49"/>
    </row>
    <row r="23" spans="1:18" ht="18.75">
      <c r="A23" s="31"/>
      <c r="B23" s="54" t="s">
        <v>20</v>
      </c>
      <c r="C23" s="74"/>
      <c r="D23" s="79"/>
      <c r="E23" s="6">
        <f t="shared" ref="E23:O23" si="0">SUM(E7:E22)</f>
        <v>10.684999999999999</v>
      </c>
      <c r="F23" s="22">
        <f t="shared" si="0"/>
        <v>16.43</v>
      </c>
      <c r="G23" s="22">
        <f t="shared" si="0"/>
        <v>59.801000000000002</v>
      </c>
      <c r="H23" s="22">
        <f t="shared" si="0"/>
        <v>417.21699999999998</v>
      </c>
      <c r="I23" s="22">
        <f t="shared" si="0"/>
        <v>0.23399999999999999</v>
      </c>
      <c r="J23" s="22">
        <f t="shared" si="0"/>
        <v>1.6989999999999998</v>
      </c>
      <c r="K23" s="22">
        <f t="shared" si="0"/>
        <v>89.628</v>
      </c>
      <c r="L23" s="22">
        <f t="shared" si="0"/>
        <v>206.22300000000001</v>
      </c>
      <c r="M23" s="22">
        <f t="shared" si="0"/>
        <v>245.23</v>
      </c>
      <c r="N23" s="22">
        <f t="shared" si="0"/>
        <v>76.89</v>
      </c>
      <c r="O23" s="22">
        <f t="shared" si="0"/>
        <v>2.125</v>
      </c>
      <c r="Q23" s="50"/>
      <c r="R23" s="49"/>
    </row>
    <row r="24" spans="1:18" ht="18.75">
      <c r="A24" s="74" t="s">
        <v>21</v>
      </c>
      <c r="B24" s="75"/>
      <c r="C24" s="75"/>
      <c r="D24" s="75"/>
      <c r="E24" s="75"/>
      <c r="F24" s="75"/>
      <c r="G24" s="75"/>
      <c r="H24" s="75"/>
      <c r="I24" s="75"/>
      <c r="J24" s="75"/>
      <c r="K24" s="75"/>
      <c r="L24" s="75"/>
      <c r="M24" s="75"/>
      <c r="N24" s="75"/>
      <c r="O24" s="79"/>
      <c r="Q24" s="50"/>
      <c r="R24" s="49"/>
    </row>
    <row r="25" spans="1:18" ht="18.75">
      <c r="A25" s="68" t="s">
        <v>226</v>
      </c>
      <c r="B25" s="54" t="s">
        <v>52</v>
      </c>
      <c r="C25" s="74">
        <v>60</v>
      </c>
      <c r="D25" s="79"/>
      <c r="E25" s="8">
        <v>0.85</v>
      </c>
      <c r="F25" s="8">
        <v>3.05</v>
      </c>
      <c r="G25" s="8">
        <v>5.41</v>
      </c>
      <c r="H25" s="8">
        <v>52.44</v>
      </c>
      <c r="I25" s="8">
        <v>0.02</v>
      </c>
      <c r="J25" s="8">
        <v>19.47</v>
      </c>
      <c r="K25" s="8">
        <v>0</v>
      </c>
      <c r="L25" s="8">
        <v>22.42</v>
      </c>
      <c r="M25" s="8">
        <v>9.1</v>
      </c>
      <c r="N25" s="8">
        <v>16.57</v>
      </c>
      <c r="O25" s="8">
        <v>0.31</v>
      </c>
      <c r="Q25" s="50"/>
      <c r="R25" s="51"/>
    </row>
    <row r="26" spans="1:18" ht="18.75">
      <c r="A26" s="69"/>
      <c r="B26" s="55" t="s">
        <v>97</v>
      </c>
      <c r="C26" s="62">
        <v>59.4</v>
      </c>
      <c r="D26" s="7">
        <v>47.4</v>
      </c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Q26" s="50"/>
      <c r="R26" s="51"/>
    </row>
    <row r="27" spans="1:18" ht="18.75">
      <c r="A27" s="69"/>
      <c r="B27" s="55" t="s">
        <v>81</v>
      </c>
      <c r="C27" s="62">
        <v>6</v>
      </c>
      <c r="D27" s="7">
        <v>5</v>
      </c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Q27" s="50"/>
      <c r="R27" s="51"/>
    </row>
    <row r="28" spans="1:18" ht="18.75">
      <c r="A28" s="69"/>
      <c r="B28" s="55" t="s">
        <v>90</v>
      </c>
      <c r="C28" s="62">
        <v>2.5</v>
      </c>
      <c r="D28" s="7">
        <v>2.5</v>
      </c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Q28" s="50"/>
      <c r="R28" s="51"/>
    </row>
    <row r="29" spans="1:18" ht="18.75">
      <c r="A29" s="69"/>
      <c r="B29" s="55" t="s">
        <v>98</v>
      </c>
      <c r="C29" s="62">
        <v>2.5</v>
      </c>
      <c r="D29" s="7">
        <v>2.5</v>
      </c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Q29" s="50"/>
      <c r="R29" s="51"/>
    </row>
    <row r="30" spans="1:18">
      <c r="A30" s="70"/>
      <c r="B30" s="55" t="s">
        <v>149</v>
      </c>
      <c r="C30" s="62">
        <v>0.2</v>
      </c>
      <c r="D30" s="7">
        <v>0.2</v>
      </c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</row>
    <row r="31" spans="1:18">
      <c r="A31" s="68" t="s">
        <v>240</v>
      </c>
      <c r="B31" s="54" t="s">
        <v>41</v>
      </c>
      <c r="C31" s="74">
        <v>200</v>
      </c>
      <c r="D31" s="79"/>
      <c r="E31" s="8">
        <v>4.3899999999999997</v>
      </c>
      <c r="F31" s="8">
        <v>4.22</v>
      </c>
      <c r="G31" s="8">
        <v>13.06</v>
      </c>
      <c r="H31" s="8">
        <v>107.8</v>
      </c>
      <c r="I31" s="8">
        <v>0.18</v>
      </c>
      <c r="J31" s="8">
        <v>4.6500000000000004</v>
      </c>
      <c r="K31" s="8">
        <v>0</v>
      </c>
      <c r="L31" s="8">
        <v>30.46</v>
      </c>
      <c r="M31" s="8">
        <v>69.739999999999995</v>
      </c>
      <c r="N31" s="8">
        <v>28.24</v>
      </c>
      <c r="O31" s="8">
        <v>1.62</v>
      </c>
    </row>
    <row r="32" spans="1:18">
      <c r="A32" s="69"/>
      <c r="B32" s="55" t="s">
        <v>80</v>
      </c>
      <c r="C32" s="62" t="s">
        <v>213</v>
      </c>
      <c r="D32" s="7">
        <v>60</v>
      </c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</row>
    <row r="33" spans="1:15">
      <c r="A33" s="69"/>
      <c r="B33" s="55" t="s">
        <v>101</v>
      </c>
      <c r="C33" s="62">
        <v>16.2</v>
      </c>
      <c r="D33" s="7">
        <v>16</v>
      </c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</row>
    <row r="34" spans="1:15">
      <c r="A34" s="69"/>
      <c r="B34" s="55" t="s">
        <v>81</v>
      </c>
      <c r="C34" s="62" t="s">
        <v>211</v>
      </c>
      <c r="D34" s="7">
        <v>10</v>
      </c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</row>
    <row r="35" spans="1:15">
      <c r="A35" s="69"/>
      <c r="B35" s="55" t="s">
        <v>82</v>
      </c>
      <c r="C35" s="62">
        <v>9.6</v>
      </c>
      <c r="D35" s="7">
        <v>8</v>
      </c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</row>
    <row r="36" spans="1:15">
      <c r="A36" s="69"/>
      <c r="B36" s="55" t="s">
        <v>149</v>
      </c>
      <c r="C36" s="62">
        <v>0.2</v>
      </c>
      <c r="D36" s="7">
        <v>0.2</v>
      </c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</row>
    <row r="37" spans="1:15">
      <c r="A37" s="70"/>
      <c r="B37" s="55" t="s">
        <v>75</v>
      </c>
      <c r="C37" s="62">
        <v>4</v>
      </c>
      <c r="D37" s="7">
        <v>4</v>
      </c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</row>
    <row r="38" spans="1:15">
      <c r="A38" s="68" t="s">
        <v>274</v>
      </c>
      <c r="B38" s="54" t="s">
        <v>42</v>
      </c>
      <c r="C38" s="74" t="s">
        <v>43</v>
      </c>
      <c r="D38" s="79"/>
      <c r="E38" s="8">
        <v>15.522</v>
      </c>
      <c r="F38" s="8">
        <v>18.559999999999999</v>
      </c>
      <c r="G38" s="8">
        <v>4.2039999999999997</v>
      </c>
      <c r="H38" s="8">
        <v>252.82</v>
      </c>
      <c r="I38" s="8">
        <v>7.3999999999999996E-2</v>
      </c>
      <c r="J38" s="8">
        <v>9.64</v>
      </c>
      <c r="K38" s="8">
        <v>0.109</v>
      </c>
      <c r="L38" s="8">
        <v>26.094999999999999</v>
      </c>
      <c r="M38" s="8">
        <v>13.619</v>
      </c>
      <c r="N38" s="8">
        <v>16.646000000000001</v>
      </c>
      <c r="O38" s="8">
        <v>1.9279999999999999</v>
      </c>
    </row>
    <row r="39" spans="1:15">
      <c r="A39" s="69"/>
      <c r="B39" s="55" t="s">
        <v>102</v>
      </c>
      <c r="C39" s="62">
        <v>112</v>
      </c>
      <c r="D39" s="7">
        <v>109</v>
      </c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</row>
    <row r="40" spans="1:15">
      <c r="A40" s="69"/>
      <c r="B40" s="55" t="s">
        <v>31</v>
      </c>
      <c r="C40" s="62">
        <v>3</v>
      </c>
      <c r="D40" s="7">
        <v>3</v>
      </c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</row>
    <row r="41" spans="1:15">
      <c r="A41" s="69"/>
      <c r="B41" s="55" t="s">
        <v>82</v>
      </c>
      <c r="C41" s="62">
        <v>1.5</v>
      </c>
      <c r="D41" s="7">
        <v>1.5</v>
      </c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</row>
    <row r="42" spans="1:15">
      <c r="A42" s="69"/>
      <c r="B42" s="55" t="s">
        <v>103</v>
      </c>
      <c r="C42" s="62">
        <v>3</v>
      </c>
      <c r="D42" s="7">
        <v>3</v>
      </c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</row>
    <row r="43" spans="1:15">
      <c r="A43" s="69"/>
      <c r="B43" s="55" t="s">
        <v>104</v>
      </c>
      <c r="C43" s="62">
        <v>3.5</v>
      </c>
      <c r="D43" s="7">
        <v>3.5</v>
      </c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</row>
    <row r="44" spans="1:15">
      <c r="A44" s="69"/>
      <c r="B44" s="55" t="s">
        <v>90</v>
      </c>
      <c r="C44" s="62">
        <v>1</v>
      </c>
      <c r="D44" s="7">
        <v>1</v>
      </c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</row>
    <row r="45" spans="1:15">
      <c r="A45" s="69"/>
      <c r="B45" s="55" t="s">
        <v>98</v>
      </c>
      <c r="C45" s="62">
        <v>1.5</v>
      </c>
      <c r="D45" s="7">
        <v>1.5</v>
      </c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</row>
    <row r="46" spans="1:15">
      <c r="A46" s="70"/>
      <c r="B46" s="55" t="s">
        <v>149</v>
      </c>
      <c r="C46" s="62">
        <v>0.2</v>
      </c>
      <c r="D46" s="7">
        <v>0.2</v>
      </c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</row>
    <row r="47" spans="1:15">
      <c r="A47" s="68" t="s">
        <v>229</v>
      </c>
      <c r="B47" s="54" t="s">
        <v>62</v>
      </c>
      <c r="C47" s="74">
        <v>150</v>
      </c>
      <c r="D47" s="79"/>
      <c r="E47" s="24">
        <v>5.52</v>
      </c>
      <c r="F47" s="24">
        <v>4.5199999999999996</v>
      </c>
      <c r="G47" s="24">
        <v>26.45</v>
      </c>
      <c r="H47" s="24">
        <v>168.45</v>
      </c>
      <c r="I47" s="24">
        <v>0.06</v>
      </c>
      <c r="J47" s="24">
        <v>0</v>
      </c>
      <c r="K47" s="24">
        <v>21</v>
      </c>
      <c r="L47" s="24">
        <v>4.8600000000000003</v>
      </c>
      <c r="M47" s="24">
        <v>37.17</v>
      </c>
      <c r="N47" s="24">
        <v>21.12</v>
      </c>
      <c r="O47" s="24">
        <v>1.1100000000000001</v>
      </c>
    </row>
    <row r="48" spans="1:15">
      <c r="A48" s="69"/>
      <c r="B48" s="55" t="s">
        <v>123</v>
      </c>
      <c r="C48" s="62">
        <v>51</v>
      </c>
      <c r="D48" s="7">
        <v>51</v>
      </c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</row>
    <row r="49" spans="1:15">
      <c r="A49" s="69"/>
      <c r="B49" s="55" t="s">
        <v>149</v>
      </c>
      <c r="C49" s="62">
        <v>0.3</v>
      </c>
      <c r="D49" s="7">
        <v>0.3</v>
      </c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</row>
    <row r="50" spans="1:15">
      <c r="A50" s="70"/>
      <c r="B50" s="55" t="s">
        <v>75</v>
      </c>
      <c r="C50" s="62">
        <v>5.3</v>
      </c>
      <c r="D50" s="7">
        <v>5.3</v>
      </c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</row>
    <row r="51" spans="1:15">
      <c r="A51" s="68" t="s">
        <v>230</v>
      </c>
      <c r="B51" s="54" t="s">
        <v>152</v>
      </c>
      <c r="C51" s="74">
        <v>200</v>
      </c>
      <c r="D51" s="79"/>
      <c r="E51" s="8">
        <v>0.04</v>
      </c>
      <c r="F51" s="8">
        <v>0</v>
      </c>
      <c r="G51" s="8">
        <v>24.76</v>
      </c>
      <c r="H51" s="8">
        <v>94.2</v>
      </c>
      <c r="I51" s="8">
        <v>0.01</v>
      </c>
      <c r="J51" s="8">
        <v>0.16800000000000001</v>
      </c>
      <c r="K51" s="8">
        <v>0</v>
      </c>
      <c r="L51" s="8">
        <v>6.4</v>
      </c>
      <c r="M51" s="8">
        <v>3.6</v>
      </c>
      <c r="N51" s="8">
        <v>0</v>
      </c>
      <c r="O51" s="8">
        <v>0.18</v>
      </c>
    </row>
    <row r="52" spans="1:15">
      <c r="A52" s="69"/>
      <c r="B52" s="55" t="s">
        <v>88</v>
      </c>
      <c r="C52" s="62">
        <v>20</v>
      </c>
      <c r="D52" s="7">
        <v>20</v>
      </c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</row>
    <row r="53" spans="1:15">
      <c r="A53" s="70"/>
      <c r="B53" s="55" t="s">
        <v>90</v>
      </c>
      <c r="C53" s="62">
        <v>20</v>
      </c>
      <c r="D53" s="7">
        <v>20</v>
      </c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</row>
    <row r="54" spans="1:15">
      <c r="A54" s="31"/>
      <c r="B54" s="54" t="s">
        <v>19</v>
      </c>
      <c r="C54" s="74">
        <v>50</v>
      </c>
      <c r="D54" s="79"/>
      <c r="E54" s="19">
        <v>3.8</v>
      </c>
      <c r="F54" s="24">
        <v>0.45</v>
      </c>
      <c r="G54" s="24">
        <v>24.9</v>
      </c>
      <c r="H54" s="24">
        <v>113.22</v>
      </c>
      <c r="I54" s="24">
        <v>0.08</v>
      </c>
      <c r="J54" s="24">
        <v>0</v>
      </c>
      <c r="K54" s="24">
        <v>0</v>
      </c>
      <c r="L54" s="24">
        <v>13.02</v>
      </c>
      <c r="M54" s="24">
        <v>41.5</v>
      </c>
      <c r="N54" s="24">
        <v>17.53</v>
      </c>
      <c r="O54" s="24">
        <v>0.8</v>
      </c>
    </row>
    <row r="55" spans="1:15">
      <c r="A55" s="31"/>
      <c r="B55" s="54" t="s">
        <v>25</v>
      </c>
      <c r="C55" s="74">
        <v>50</v>
      </c>
      <c r="D55" s="79"/>
      <c r="E55" s="24">
        <v>2.75</v>
      </c>
      <c r="F55" s="24">
        <v>0.5</v>
      </c>
      <c r="G55" s="24">
        <v>17</v>
      </c>
      <c r="H55" s="24">
        <v>85</v>
      </c>
      <c r="I55" s="24">
        <v>0.09</v>
      </c>
      <c r="J55" s="24">
        <v>0</v>
      </c>
      <c r="K55" s="24">
        <v>0</v>
      </c>
      <c r="L55" s="24">
        <v>10.5</v>
      </c>
      <c r="M55" s="24">
        <v>87</v>
      </c>
      <c r="N55" s="24">
        <v>28.5</v>
      </c>
      <c r="O55" s="24">
        <v>1.8</v>
      </c>
    </row>
    <row r="56" spans="1:15">
      <c r="A56" s="31"/>
      <c r="B56" s="54" t="s">
        <v>27</v>
      </c>
      <c r="C56" s="84"/>
      <c r="D56" s="85"/>
      <c r="E56" s="6">
        <f t="shared" ref="E56:O56" si="1">SUM(E25:E55)</f>
        <v>32.872</v>
      </c>
      <c r="F56" s="6">
        <f t="shared" si="1"/>
        <v>31.299999999999997</v>
      </c>
      <c r="G56" s="6">
        <f t="shared" si="1"/>
        <v>115.78399999999999</v>
      </c>
      <c r="H56" s="6">
        <f t="shared" si="1"/>
        <v>873.93000000000006</v>
      </c>
      <c r="I56" s="6">
        <f t="shared" si="1"/>
        <v>0.51400000000000001</v>
      </c>
      <c r="J56" s="6">
        <f t="shared" si="1"/>
        <v>33.927999999999997</v>
      </c>
      <c r="K56" s="6">
        <f t="shared" si="1"/>
        <v>21.109000000000002</v>
      </c>
      <c r="L56" s="6">
        <f t="shared" si="1"/>
        <v>113.755</v>
      </c>
      <c r="M56" s="6">
        <f t="shared" si="1"/>
        <v>261.72899999999998</v>
      </c>
      <c r="N56" s="6">
        <f t="shared" si="1"/>
        <v>128.60599999999999</v>
      </c>
      <c r="O56" s="6">
        <f t="shared" si="1"/>
        <v>7.7479999999999993</v>
      </c>
    </row>
    <row r="57" spans="1:15">
      <c r="A57" s="31"/>
      <c r="B57" s="5" t="s">
        <v>206</v>
      </c>
      <c r="C57" s="86"/>
      <c r="D57" s="87"/>
      <c r="E57" s="40">
        <f>SUM(E23+E56)</f>
        <v>43.557000000000002</v>
      </c>
      <c r="F57" s="40">
        <f t="shared" ref="F57:O57" si="2">SUM(F23+F56)</f>
        <v>47.73</v>
      </c>
      <c r="G57" s="40">
        <f t="shared" si="2"/>
        <v>175.58499999999998</v>
      </c>
      <c r="H57" s="40">
        <f t="shared" si="2"/>
        <v>1291.1469999999999</v>
      </c>
      <c r="I57" s="40">
        <f t="shared" si="2"/>
        <v>0.748</v>
      </c>
      <c r="J57" s="40">
        <f t="shared" si="2"/>
        <v>35.626999999999995</v>
      </c>
      <c r="K57" s="40">
        <f t="shared" si="2"/>
        <v>110.73699999999999</v>
      </c>
      <c r="L57" s="40">
        <f t="shared" si="2"/>
        <v>319.97800000000001</v>
      </c>
      <c r="M57" s="40">
        <f t="shared" si="2"/>
        <v>506.95899999999995</v>
      </c>
      <c r="N57" s="40">
        <f t="shared" si="2"/>
        <v>205.49599999999998</v>
      </c>
      <c r="O57" s="40">
        <f t="shared" si="2"/>
        <v>9.8729999999999993</v>
      </c>
    </row>
    <row r="58" spans="1:15">
      <c r="A58" s="31"/>
      <c r="B58" s="75" t="s">
        <v>136</v>
      </c>
      <c r="C58" s="75"/>
      <c r="D58" s="75"/>
      <c r="E58" s="75"/>
      <c r="F58" s="75"/>
      <c r="G58" s="75"/>
      <c r="H58" s="75"/>
      <c r="I58" s="75"/>
      <c r="J58" s="75"/>
      <c r="K58" s="75"/>
      <c r="L58" s="75"/>
      <c r="M58" s="75"/>
      <c r="N58" s="75"/>
      <c r="O58" s="79"/>
    </row>
    <row r="59" spans="1:15">
      <c r="A59" s="31"/>
      <c r="B59" s="54" t="s">
        <v>142</v>
      </c>
      <c r="C59" s="74">
        <v>200</v>
      </c>
      <c r="D59" s="79"/>
      <c r="E59" s="17">
        <v>0.8</v>
      </c>
      <c r="F59" s="17">
        <v>0.3</v>
      </c>
      <c r="G59" s="17">
        <v>2.86</v>
      </c>
      <c r="H59" s="17">
        <v>18</v>
      </c>
      <c r="I59" s="17">
        <v>0.01</v>
      </c>
      <c r="J59" s="17">
        <v>0.03</v>
      </c>
      <c r="K59" s="17">
        <v>0.1</v>
      </c>
      <c r="L59" s="17">
        <v>2</v>
      </c>
      <c r="M59" s="17">
        <v>22.4</v>
      </c>
      <c r="N59" s="17">
        <v>17.2</v>
      </c>
      <c r="O59" s="17">
        <v>0.02</v>
      </c>
    </row>
    <row r="60" spans="1:15">
      <c r="A60" s="31"/>
      <c r="B60" s="54" t="s">
        <v>138</v>
      </c>
      <c r="C60" s="74">
        <v>30</v>
      </c>
      <c r="D60" s="79"/>
      <c r="E60" s="17">
        <v>2.25</v>
      </c>
      <c r="F60" s="17">
        <v>2.94</v>
      </c>
      <c r="G60" s="17">
        <v>22.32</v>
      </c>
      <c r="H60" s="17">
        <v>125.1</v>
      </c>
      <c r="I60" s="17">
        <v>0.02</v>
      </c>
      <c r="J60" s="17">
        <v>0.02</v>
      </c>
      <c r="K60" s="17"/>
      <c r="L60" s="17">
        <v>3</v>
      </c>
      <c r="M60" s="17">
        <v>8.6999999999999993</v>
      </c>
      <c r="N60" s="17">
        <v>27</v>
      </c>
      <c r="O60" s="17">
        <v>0.63</v>
      </c>
    </row>
    <row r="61" spans="1:15">
      <c r="A61" s="31"/>
      <c r="B61" s="54" t="s">
        <v>139</v>
      </c>
      <c r="C61" s="84"/>
      <c r="D61" s="85"/>
      <c r="E61" s="17">
        <f>SUM(E59:E60)</f>
        <v>3.05</v>
      </c>
      <c r="F61" s="17">
        <f t="shared" ref="F61:O61" si="3">SUM(F59:F60)</f>
        <v>3.2399999999999998</v>
      </c>
      <c r="G61" s="17">
        <f t="shared" si="3"/>
        <v>25.18</v>
      </c>
      <c r="H61" s="17">
        <f t="shared" si="3"/>
        <v>143.1</v>
      </c>
      <c r="I61" s="17">
        <f t="shared" si="3"/>
        <v>0.03</v>
      </c>
      <c r="J61" s="17">
        <f t="shared" si="3"/>
        <v>0.05</v>
      </c>
      <c r="K61" s="17">
        <f t="shared" si="3"/>
        <v>0.1</v>
      </c>
      <c r="L61" s="17">
        <f t="shared" si="3"/>
        <v>5</v>
      </c>
      <c r="M61" s="17">
        <f t="shared" si="3"/>
        <v>31.099999999999998</v>
      </c>
      <c r="N61" s="17">
        <f t="shared" si="3"/>
        <v>44.2</v>
      </c>
      <c r="O61" s="17">
        <f t="shared" si="3"/>
        <v>0.65</v>
      </c>
    </row>
    <row r="62" spans="1:15">
      <c r="A62" s="31"/>
      <c r="B62" s="54" t="s">
        <v>28</v>
      </c>
      <c r="C62" s="86"/>
      <c r="D62" s="87"/>
      <c r="E62" s="6">
        <f>SUM(E23,E56,E61)</f>
        <v>46.606999999999999</v>
      </c>
      <c r="F62" s="17">
        <f t="shared" ref="F62:O62" si="4">SUM(F23,F56,F61)</f>
        <v>50.97</v>
      </c>
      <c r="G62" s="17">
        <f t="shared" si="4"/>
        <v>200.76499999999999</v>
      </c>
      <c r="H62" s="17">
        <f t="shared" si="4"/>
        <v>1434.2469999999998</v>
      </c>
      <c r="I62" s="17">
        <f t="shared" si="4"/>
        <v>0.77800000000000002</v>
      </c>
      <c r="J62" s="17">
        <f t="shared" si="4"/>
        <v>35.676999999999992</v>
      </c>
      <c r="K62" s="17">
        <f t="shared" si="4"/>
        <v>110.83699999999999</v>
      </c>
      <c r="L62" s="17">
        <f t="shared" si="4"/>
        <v>324.97800000000001</v>
      </c>
      <c r="M62" s="17">
        <f t="shared" si="4"/>
        <v>538.05899999999997</v>
      </c>
      <c r="N62" s="17">
        <f t="shared" si="4"/>
        <v>249.69599999999997</v>
      </c>
      <c r="O62" s="17">
        <f t="shared" si="4"/>
        <v>10.523</v>
      </c>
    </row>
    <row r="63" spans="1:15"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</row>
  </sheetData>
  <mergeCells count="36">
    <mergeCell ref="C61:D62"/>
    <mergeCell ref="C54:D54"/>
    <mergeCell ref="C55:D55"/>
    <mergeCell ref="C56:D57"/>
    <mergeCell ref="C59:D59"/>
    <mergeCell ref="C60:D60"/>
    <mergeCell ref="B58:O58"/>
    <mergeCell ref="A4:A5"/>
    <mergeCell ref="A6:O6"/>
    <mergeCell ref="A7:A11"/>
    <mergeCell ref="A12:A13"/>
    <mergeCell ref="A15:A18"/>
    <mergeCell ref="C7:D7"/>
    <mergeCell ref="C12:D12"/>
    <mergeCell ref="C14:D14"/>
    <mergeCell ref="C15:D15"/>
    <mergeCell ref="B4:B5"/>
    <mergeCell ref="E4:G4"/>
    <mergeCell ref="H4:H5"/>
    <mergeCell ref="I4:K4"/>
    <mergeCell ref="L4:O4"/>
    <mergeCell ref="C4:D4"/>
    <mergeCell ref="A47:A50"/>
    <mergeCell ref="A51:A53"/>
    <mergeCell ref="A19:A22"/>
    <mergeCell ref="A24:O24"/>
    <mergeCell ref="A25:A30"/>
    <mergeCell ref="A31:A37"/>
    <mergeCell ref="A38:A46"/>
    <mergeCell ref="C47:D47"/>
    <mergeCell ref="C51:D51"/>
    <mergeCell ref="C23:D23"/>
    <mergeCell ref="C25:D25"/>
    <mergeCell ref="C31:D31"/>
    <mergeCell ref="C38:D38"/>
    <mergeCell ref="C19:D19"/>
  </mergeCells>
  <pageMargins left="0.7" right="0.7" top="0.75" bottom="0.75" header="0.3" footer="0.3"/>
  <pageSetup paperSize="9" scale="72" fitToHeight="2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57"/>
  <sheetViews>
    <sheetView workbookViewId="0">
      <selection activeCell="A3" sqref="A3"/>
    </sheetView>
  </sheetViews>
  <sheetFormatPr defaultRowHeight="15"/>
  <cols>
    <col min="1" max="1" width="13.85546875" customWidth="1"/>
    <col min="2" max="2" width="25.85546875" customWidth="1"/>
    <col min="3" max="3" width="14.140625" customWidth="1"/>
    <col min="5" max="5" width="14" customWidth="1"/>
    <col min="7" max="7" width="12.85546875" customWidth="1"/>
    <col min="8" max="8" width="13.5703125" customWidth="1"/>
    <col min="9" max="9" width="8.28515625" customWidth="1"/>
    <col min="10" max="10" width="5.85546875" customWidth="1"/>
    <col min="11" max="11" width="7.28515625" customWidth="1"/>
    <col min="12" max="12" width="7.42578125" customWidth="1"/>
    <col min="13" max="13" width="7" customWidth="1"/>
    <col min="14" max="14" width="9.28515625" customWidth="1"/>
    <col min="15" max="15" width="7.28515625" customWidth="1"/>
    <col min="17" max="17" width="21.5703125" customWidth="1"/>
    <col min="18" max="18" width="11.7109375" customWidth="1"/>
  </cols>
  <sheetData>
    <row r="1" spans="1:18">
      <c r="A1" s="4" t="s">
        <v>275</v>
      </c>
      <c r="B1" s="4"/>
    </row>
    <row r="2" spans="1:18">
      <c r="A2" s="4" t="s">
        <v>276</v>
      </c>
      <c r="B2" s="4"/>
    </row>
    <row r="3" spans="1:18">
      <c r="A3" s="4" t="s">
        <v>287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8">
      <c r="A4" s="68"/>
      <c r="B4" s="79" t="s">
        <v>0</v>
      </c>
      <c r="C4" s="74" t="s">
        <v>203</v>
      </c>
      <c r="D4" s="79"/>
      <c r="E4" s="80" t="s">
        <v>1</v>
      </c>
      <c r="F4" s="80"/>
      <c r="G4" s="80"/>
      <c r="H4" s="81" t="s">
        <v>14</v>
      </c>
      <c r="I4" s="80" t="s">
        <v>2</v>
      </c>
      <c r="J4" s="80"/>
      <c r="K4" s="80"/>
      <c r="L4" s="80" t="s">
        <v>3</v>
      </c>
      <c r="M4" s="80"/>
      <c r="N4" s="80"/>
      <c r="O4" s="80"/>
    </row>
    <row r="5" spans="1:18">
      <c r="A5" s="70"/>
      <c r="B5" s="79"/>
      <c r="C5" s="38" t="s">
        <v>204</v>
      </c>
      <c r="D5" s="56" t="s">
        <v>205</v>
      </c>
      <c r="E5" s="6" t="s">
        <v>4</v>
      </c>
      <c r="F5" s="6" t="s">
        <v>5</v>
      </c>
      <c r="G5" s="6" t="s">
        <v>6</v>
      </c>
      <c r="H5" s="82"/>
      <c r="I5" s="6" t="s">
        <v>7</v>
      </c>
      <c r="J5" s="6" t="s">
        <v>8</v>
      </c>
      <c r="K5" s="6" t="s">
        <v>9</v>
      </c>
      <c r="L5" s="6" t="s">
        <v>10</v>
      </c>
      <c r="M5" s="6" t="s">
        <v>11</v>
      </c>
      <c r="N5" s="6" t="s">
        <v>12</v>
      </c>
      <c r="O5" s="6" t="s">
        <v>13</v>
      </c>
    </row>
    <row r="6" spans="1:18">
      <c r="A6" s="74" t="s">
        <v>15</v>
      </c>
      <c r="B6" s="75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</row>
    <row r="7" spans="1:18" ht="18.75">
      <c r="A7" s="68" t="s">
        <v>246</v>
      </c>
      <c r="B7" s="54" t="s">
        <v>55</v>
      </c>
      <c r="C7" s="74" t="s">
        <v>47</v>
      </c>
      <c r="D7" s="79"/>
      <c r="E7" s="8">
        <v>14.27</v>
      </c>
      <c r="F7" s="8">
        <v>22.16</v>
      </c>
      <c r="G7" s="8">
        <v>2.65</v>
      </c>
      <c r="H7" s="8">
        <v>267.93</v>
      </c>
      <c r="I7" s="8">
        <v>0.1</v>
      </c>
      <c r="J7" s="8">
        <v>0.25</v>
      </c>
      <c r="K7" s="8">
        <v>345</v>
      </c>
      <c r="L7" s="8">
        <v>114.2</v>
      </c>
      <c r="M7" s="8">
        <v>260.5</v>
      </c>
      <c r="N7" s="8">
        <v>19.5</v>
      </c>
      <c r="O7" s="8">
        <v>2.94</v>
      </c>
      <c r="Q7" s="32"/>
      <c r="R7" s="32"/>
    </row>
    <row r="8" spans="1:18" ht="18.75">
      <c r="A8" s="69"/>
      <c r="B8" s="55" t="s">
        <v>105</v>
      </c>
      <c r="C8" s="62">
        <v>60</v>
      </c>
      <c r="D8" s="7">
        <v>60</v>
      </c>
      <c r="E8" s="7"/>
      <c r="F8" s="7"/>
      <c r="G8" s="7"/>
      <c r="H8" s="7"/>
      <c r="I8" s="7"/>
      <c r="J8" s="7"/>
      <c r="K8" s="7"/>
      <c r="L8" s="7"/>
      <c r="M8" s="7"/>
      <c r="N8" s="7"/>
      <c r="O8" s="7"/>
      <c r="Q8" s="32"/>
      <c r="R8" s="32"/>
    </row>
    <row r="9" spans="1:18" ht="18.75">
      <c r="A9" s="69"/>
      <c r="B9" s="55" t="s">
        <v>86</v>
      </c>
      <c r="C9" s="62">
        <v>22</v>
      </c>
      <c r="D9" s="7">
        <v>22</v>
      </c>
      <c r="E9" s="7"/>
      <c r="F9" s="7"/>
      <c r="G9" s="7"/>
      <c r="H9" s="7"/>
      <c r="I9" s="7"/>
      <c r="J9" s="7"/>
      <c r="K9" s="7"/>
      <c r="L9" s="7"/>
      <c r="M9" s="7"/>
      <c r="N9" s="7"/>
      <c r="O9" s="7"/>
      <c r="Q9" s="32"/>
      <c r="R9" s="32"/>
    </row>
    <row r="10" spans="1:18" ht="18.75">
      <c r="A10" s="69"/>
      <c r="B10" s="55" t="s">
        <v>75</v>
      </c>
      <c r="C10" s="62">
        <v>6</v>
      </c>
      <c r="D10" s="7">
        <v>6</v>
      </c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Q10" s="32"/>
      <c r="R10" s="32"/>
    </row>
    <row r="11" spans="1:18" ht="18.75">
      <c r="A11" s="70"/>
      <c r="B11" s="55" t="s">
        <v>149</v>
      </c>
      <c r="C11" s="62">
        <v>0.1</v>
      </c>
      <c r="D11" s="7">
        <v>0.1</v>
      </c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Q11" s="32"/>
      <c r="R11" s="32"/>
    </row>
    <row r="12" spans="1:18" ht="18.75">
      <c r="A12" s="68" t="s">
        <v>226</v>
      </c>
      <c r="B12" s="54" t="s">
        <v>45</v>
      </c>
      <c r="C12" s="74">
        <v>15</v>
      </c>
      <c r="D12" s="79"/>
      <c r="E12" s="8">
        <v>3.48</v>
      </c>
      <c r="F12" s="8">
        <v>4.43</v>
      </c>
      <c r="G12" s="8">
        <v>0</v>
      </c>
      <c r="H12" s="8">
        <v>54.6</v>
      </c>
      <c r="I12" s="8">
        <v>0.01</v>
      </c>
      <c r="J12" s="8">
        <v>0.11</v>
      </c>
      <c r="K12" s="8">
        <v>39</v>
      </c>
      <c r="L12" s="8">
        <v>132</v>
      </c>
      <c r="M12" s="8">
        <v>75</v>
      </c>
      <c r="N12" s="8">
        <v>5.25</v>
      </c>
      <c r="O12" s="8">
        <v>0.15</v>
      </c>
      <c r="Q12" s="32"/>
      <c r="R12" s="32"/>
    </row>
    <row r="13" spans="1:18" ht="18.75">
      <c r="A13" s="70"/>
      <c r="B13" s="55" t="s">
        <v>106</v>
      </c>
      <c r="C13" s="55">
        <v>15</v>
      </c>
      <c r="D13" s="7">
        <v>15</v>
      </c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Q13" s="32"/>
      <c r="R13" s="32"/>
    </row>
    <row r="14" spans="1:18" ht="18.75">
      <c r="A14" s="68" t="s">
        <v>247</v>
      </c>
      <c r="B14" s="54" t="s">
        <v>46</v>
      </c>
      <c r="C14" s="74">
        <v>200</v>
      </c>
      <c r="D14" s="79"/>
      <c r="E14" s="8">
        <v>1.7669999999999999</v>
      </c>
      <c r="F14" s="8">
        <v>1.363</v>
      </c>
      <c r="G14" s="8">
        <v>23.78</v>
      </c>
      <c r="H14" s="8">
        <v>105.26</v>
      </c>
      <c r="I14" s="8">
        <v>1.2E-2</v>
      </c>
      <c r="J14" s="8">
        <v>0.14199999999999999</v>
      </c>
      <c r="K14" s="8">
        <v>1.2E-2</v>
      </c>
      <c r="L14" s="8">
        <v>66.897000000000006</v>
      </c>
      <c r="M14" s="8">
        <v>55.055</v>
      </c>
      <c r="N14" s="8">
        <v>4.55</v>
      </c>
      <c r="O14" s="8">
        <v>5.8999999999999997E-2</v>
      </c>
      <c r="Q14" s="32"/>
      <c r="R14" s="32"/>
    </row>
    <row r="15" spans="1:18" ht="18.75">
      <c r="A15" s="69"/>
      <c r="B15" s="55" t="s">
        <v>107</v>
      </c>
      <c r="C15" s="62">
        <v>8</v>
      </c>
      <c r="D15" s="7">
        <v>8</v>
      </c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Q15" s="32"/>
      <c r="R15" s="32"/>
    </row>
    <row r="16" spans="1:18" ht="18.75">
      <c r="A16" s="69"/>
      <c r="B16" s="55" t="s">
        <v>86</v>
      </c>
      <c r="C16" s="62">
        <v>100</v>
      </c>
      <c r="D16" s="7">
        <v>100</v>
      </c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Q16" s="32"/>
      <c r="R16" s="32"/>
    </row>
    <row r="17" spans="1:18" ht="18.75">
      <c r="A17" s="70"/>
      <c r="B17" s="55" t="s">
        <v>90</v>
      </c>
      <c r="C17" s="62">
        <v>20</v>
      </c>
      <c r="D17" s="7">
        <v>20</v>
      </c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Q17" s="32"/>
      <c r="R17" s="32"/>
    </row>
    <row r="18" spans="1:18" ht="18.75">
      <c r="A18" s="31"/>
      <c r="B18" s="54" t="s">
        <v>19</v>
      </c>
      <c r="C18" s="74">
        <v>50</v>
      </c>
      <c r="D18" s="79"/>
      <c r="E18" s="19">
        <v>3.8</v>
      </c>
      <c r="F18" s="24">
        <v>0.45</v>
      </c>
      <c r="G18" s="24">
        <v>24.9</v>
      </c>
      <c r="H18" s="24">
        <v>113.22</v>
      </c>
      <c r="I18" s="24">
        <v>0.08</v>
      </c>
      <c r="J18" s="24">
        <v>0</v>
      </c>
      <c r="K18" s="24">
        <v>0</v>
      </c>
      <c r="L18" s="24">
        <v>13.02</v>
      </c>
      <c r="M18" s="24">
        <v>41.5</v>
      </c>
      <c r="N18" s="24">
        <v>17.53</v>
      </c>
      <c r="O18" s="24">
        <v>0.8</v>
      </c>
      <c r="Q18" s="32"/>
      <c r="R18" s="32"/>
    </row>
    <row r="19" spans="1:18" ht="18.75">
      <c r="A19" s="31"/>
      <c r="B19" s="54" t="s">
        <v>158</v>
      </c>
      <c r="C19" s="74">
        <v>50</v>
      </c>
      <c r="D19" s="79"/>
      <c r="E19" s="22">
        <v>1.1000000000000001</v>
      </c>
      <c r="F19" s="22">
        <v>0.2</v>
      </c>
      <c r="G19" s="22">
        <v>3.8</v>
      </c>
      <c r="H19" s="22">
        <v>24</v>
      </c>
      <c r="I19" s="22">
        <v>0.06</v>
      </c>
      <c r="J19" s="22">
        <v>25</v>
      </c>
      <c r="K19" s="22">
        <v>0</v>
      </c>
      <c r="L19" s="22">
        <v>14</v>
      </c>
      <c r="M19" s="22">
        <v>20</v>
      </c>
      <c r="N19" s="22">
        <v>26</v>
      </c>
      <c r="O19" s="22">
        <v>0.5</v>
      </c>
      <c r="Q19" s="32"/>
      <c r="R19" s="32"/>
    </row>
    <row r="20" spans="1:18" ht="18.75">
      <c r="A20" s="31"/>
      <c r="B20" s="54" t="s">
        <v>20</v>
      </c>
      <c r="C20" s="74"/>
      <c r="D20" s="79"/>
      <c r="E20" s="6">
        <f>SUM(E7:E19)</f>
        <v>24.417000000000002</v>
      </c>
      <c r="F20" s="22">
        <f t="shared" ref="F20:O20" si="0">SUM(F7:F19)</f>
        <v>28.602999999999998</v>
      </c>
      <c r="G20" s="22">
        <f t="shared" si="0"/>
        <v>55.129999999999995</v>
      </c>
      <c r="H20" s="22">
        <f t="shared" si="0"/>
        <v>565.01</v>
      </c>
      <c r="I20" s="22">
        <f t="shared" si="0"/>
        <v>0.26200000000000001</v>
      </c>
      <c r="J20" s="22">
        <f t="shared" si="0"/>
        <v>25.501999999999999</v>
      </c>
      <c r="K20" s="22">
        <f t="shared" si="0"/>
        <v>384.012</v>
      </c>
      <c r="L20" s="22">
        <f t="shared" si="0"/>
        <v>340.11699999999996</v>
      </c>
      <c r="M20" s="22">
        <f t="shared" si="0"/>
        <v>452.05500000000001</v>
      </c>
      <c r="N20" s="22">
        <f t="shared" si="0"/>
        <v>72.83</v>
      </c>
      <c r="O20" s="22">
        <f t="shared" si="0"/>
        <v>4.4489999999999998</v>
      </c>
      <c r="Q20" s="32"/>
      <c r="R20" s="32"/>
    </row>
    <row r="21" spans="1:18" ht="18.75">
      <c r="A21" s="74" t="s">
        <v>21</v>
      </c>
      <c r="B21" s="75"/>
      <c r="C21" s="75"/>
      <c r="D21" s="75"/>
      <c r="E21" s="75"/>
      <c r="F21" s="75"/>
      <c r="G21" s="75"/>
      <c r="H21" s="75"/>
      <c r="I21" s="75"/>
      <c r="J21" s="75"/>
      <c r="K21" s="75"/>
      <c r="L21" s="75"/>
      <c r="M21" s="75"/>
      <c r="N21" s="75"/>
      <c r="O21" s="79"/>
      <c r="Q21" s="32"/>
      <c r="R21" s="32"/>
    </row>
    <row r="22" spans="1:18" ht="18.75">
      <c r="A22" s="68" t="s">
        <v>239</v>
      </c>
      <c r="B22" s="54" t="s">
        <v>48</v>
      </c>
      <c r="C22" s="74">
        <v>60</v>
      </c>
      <c r="D22" s="79"/>
      <c r="E22" s="9">
        <v>0.65</v>
      </c>
      <c r="F22" s="9">
        <v>0.11</v>
      </c>
      <c r="G22" s="9">
        <v>5.17</v>
      </c>
      <c r="H22" s="9">
        <v>24.24</v>
      </c>
      <c r="I22" s="9">
        <v>0.03</v>
      </c>
      <c r="J22" s="9">
        <v>3.75</v>
      </c>
      <c r="K22" s="9">
        <v>0</v>
      </c>
      <c r="L22" s="9">
        <v>14.57</v>
      </c>
      <c r="M22" s="9">
        <v>26.4</v>
      </c>
      <c r="N22" s="9">
        <v>18.45</v>
      </c>
      <c r="O22" s="9">
        <v>0.65</v>
      </c>
      <c r="Q22" s="32"/>
      <c r="R22" s="32"/>
    </row>
    <row r="23" spans="1:18" ht="18.75">
      <c r="A23" s="69"/>
      <c r="B23" s="55" t="s">
        <v>81</v>
      </c>
      <c r="C23" s="62">
        <v>70</v>
      </c>
      <c r="D23" s="7">
        <v>56.63</v>
      </c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Q23" s="32"/>
      <c r="R23" s="32"/>
    </row>
    <row r="24" spans="1:18" ht="18.75">
      <c r="A24" s="69"/>
      <c r="B24" s="55" t="s">
        <v>188</v>
      </c>
      <c r="C24" s="62">
        <v>20</v>
      </c>
      <c r="D24" s="7">
        <v>17</v>
      </c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Q24" s="34"/>
      <c r="R24" s="34"/>
    </row>
    <row r="25" spans="1:18" ht="18.75">
      <c r="A25" s="70"/>
      <c r="B25" s="55" t="s">
        <v>90</v>
      </c>
      <c r="C25" s="62">
        <v>0.6</v>
      </c>
      <c r="D25" s="7">
        <v>0.6</v>
      </c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34"/>
      <c r="R25" s="34"/>
    </row>
    <row r="26" spans="1:18" ht="18.75">
      <c r="A26" s="68" t="s">
        <v>248</v>
      </c>
      <c r="B26" s="54" t="s">
        <v>56</v>
      </c>
      <c r="C26" s="74">
        <v>200</v>
      </c>
      <c r="D26" s="79"/>
      <c r="E26" s="9">
        <v>1.45</v>
      </c>
      <c r="F26" s="9">
        <v>3.93</v>
      </c>
      <c r="G26" s="9">
        <v>100.2</v>
      </c>
      <c r="H26" s="9">
        <v>82</v>
      </c>
      <c r="I26" s="9">
        <v>0.04</v>
      </c>
      <c r="J26" s="9">
        <v>8.23</v>
      </c>
      <c r="K26" s="9">
        <v>0</v>
      </c>
      <c r="L26" s="9">
        <v>35.5</v>
      </c>
      <c r="M26" s="9">
        <v>42.58</v>
      </c>
      <c r="N26" s="9">
        <v>21</v>
      </c>
      <c r="O26" s="9">
        <v>0.95</v>
      </c>
      <c r="Q26" s="34"/>
      <c r="R26" s="34"/>
    </row>
    <row r="27" spans="1:18" ht="18.75">
      <c r="A27" s="69"/>
      <c r="B27" s="55" t="s">
        <v>108</v>
      </c>
      <c r="C27" s="62" t="s">
        <v>220</v>
      </c>
      <c r="D27" s="7">
        <v>32</v>
      </c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Q27" s="34"/>
      <c r="R27" s="34"/>
    </row>
    <row r="28" spans="1:18" ht="18.75">
      <c r="A28" s="69"/>
      <c r="B28" s="55" t="s">
        <v>97</v>
      </c>
      <c r="C28" s="62">
        <v>20</v>
      </c>
      <c r="D28" s="7">
        <v>16</v>
      </c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Q28" s="34"/>
      <c r="R28" s="34"/>
    </row>
    <row r="29" spans="1:18" ht="18.75">
      <c r="A29" s="69"/>
      <c r="B29" s="55" t="s">
        <v>80</v>
      </c>
      <c r="C29" s="62" t="s">
        <v>221</v>
      </c>
      <c r="D29" s="7">
        <v>16</v>
      </c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Q29" s="34"/>
      <c r="R29" s="34"/>
    </row>
    <row r="30" spans="1:18">
      <c r="A30" s="69"/>
      <c r="B30" s="55" t="s">
        <v>82</v>
      </c>
      <c r="C30" s="62">
        <v>9.6</v>
      </c>
      <c r="D30" s="7">
        <v>8</v>
      </c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</row>
    <row r="31" spans="1:18">
      <c r="A31" s="69"/>
      <c r="B31" s="55" t="s">
        <v>103</v>
      </c>
      <c r="C31" s="62">
        <v>6</v>
      </c>
      <c r="D31" s="7">
        <v>6</v>
      </c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</row>
    <row r="32" spans="1:18">
      <c r="A32" s="69"/>
      <c r="B32" s="55" t="s">
        <v>75</v>
      </c>
      <c r="C32" s="62">
        <v>4</v>
      </c>
      <c r="D32" s="7">
        <v>4</v>
      </c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</row>
    <row r="33" spans="1:15">
      <c r="A33" s="69"/>
      <c r="B33" s="55" t="s">
        <v>90</v>
      </c>
      <c r="C33" s="62">
        <v>4</v>
      </c>
      <c r="D33" s="7">
        <v>2</v>
      </c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</row>
    <row r="34" spans="1:15">
      <c r="A34" s="69"/>
      <c r="B34" s="55" t="s">
        <v>109</v>
      </c>
      <c r="C34" s="62">
        <v>3.2</v>
      </c>
      <c r="D34" s="7">
        <v>3.2</v>
      </c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</row>
    <row r="35" spans="1:15">
      <c r="A35" s="69"/>
      <c r="B35" s="55" t="s">
        <v>149</v>
      </c>
      <c r="C35" s="62">
        <v>0.15</v>
      </c>
      <c r="D35" s="7">
        <v>0.15</v>
      </c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</row>
    <row r="36" spans="1:15">
      <c r="A36" s="69"/>
      <c r="B36" s="55" t="s">
        <v>110</v>
      </c>
      <c r="C36" s="62">
        <v>32.4</v>
      </c>
      <c r="D36" s="7">
        <v>32.4</v>
      </c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</row>
    <row r="37" spans="1:15">
      <c r="A37" s="70"/>
      <c r="B37" s="55" t="s">
        <v>81</v>
      </c>
      <c r="C37" s="62" t="s">
        <v>211</v>
      </c>
      <c r="D37" s="7">
        <v>8</v>
      </c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</row>
    <row r="38" spans="1:15">
      <c r="A38" s="68" t="s">
        <v>249</v>
      </c>
      <c r="B38" s="54" t="s">
        <v>49</v>
      </c>
      <c r="C38" s="74">
        <v>230</v>
      </c>
      <c r="D38" s="79"/>
      <c r="E38" s="9">
        <v>21.29</v>
      </c>
      <c r="F38" s="9">
        <v>23.78</v>
      </c>
      <c r="G38" s="9">
        <v>21.79</v>
      </c>
      <c r="H38" s="9">
        <v>387.7</v>
      </c>
      <c r="I38" s="9">
        <v>0.13</v>
      </c>
      <c r="J38" s="9">
        <v>8.8800000000000008</v>
      </c>
      <c r="K38" s="9">
        <v>15</v>
      </c>
      <c r="L38" s="9">
        <v>10.1</v>
      </c>
      <c r="M38" s="9">
        <v>210.63</v>
      </c>
      <c r="N38" s="9">
        <v>55.83</v>
      </c>
      <c r="O38" s="9">
        <v>5.07</v>
      </c>
    </row>
    <row r="39" spans="1:15">
      <c r="A39" s="69"/>
      <c r="B39" s="55" t="s">
        <v>110</v>
      </c>
      <c r="C39" s="7">
        <v>140.6</v>
      </c>
      <c r="D39" s="7">
        <v>103.83</v>
      </c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</row>
    <row r="40" spans="1:15">
      <c r="A40" s="69"/>
      <c r="B40" s="55" t="s">
        <v>80</v>
      </c>
      <c r="C40" s="7">
        <v>174.8</v>
      </c>
      <c r="D40" s="7">
        <v>131.4</v>
      </c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</row>
    <row r="41" spans="1:15">
      <c r="A41" s="69"/>
      <c r="B41" s="55" t="s">
        <v>82</v>
      </c>
      <c r="C41" s="7">
        <v>15.8</v>
      </c>
      <c r="D41" s="7">
        <v>13.14</v>
      </c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</row>
    <row r="42" spans="1:15">
      <c r="A42" s="69"/>
      <c r="B42" s="55" t="s">
        <v>103</v>
      </c>
      <c r="C42" s="7">
        <v>7.89</v>
      </c>
      <c r="D42" s="7">
        <v>7.89</v>
      </c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</row>
    <row r="43" spans="1:15">
      <c r="A43" s="69"/>
      <c r="B43" s="55" t="s">
        <v>98</v>
      </c>
      <c r="C43" s="7">
        <v>7.89</v>
      </c>
      <c r="D43" s="7">
        <v>7.89</v>
      </c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</row>
    <row r="44" spans="1:15">
      <c r="A44" s="70"/>
      <c r="B44" s="55" t="s">
        <v>149</v>
      </c>
      <c r="C44" s="7">
        <v>0.2</v>
      </c>
      <c r="D44" s="7">
        <v>0.2</v>
      </c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</row>
    <row r="45" spans="1:15">
      <c r="A45" s="68"/>
      <c r="B45" s="54" t="s">
        <v>154</v>
      </c>
      <c r="C45" s="74">
        <v>200</v>
      </c>
      <c r="D45" s="79"/>
      <c r="E45" s="9">
        <v>0.74</v>
      </c>
      <c r="F45" s="9">
        <v>0</v>
      </c>
      <c r="G45" s="9">
        <v>21.56</v>
      </c>
      <c r="H45" s="9">
        <v>88.48</v>
      </c>
      <c r="I45" s="9">
        <v>3.2000000000000001E-2</v>
      </c>
      <c r="J45" s="9">
        <v>0.12</v>
      </c>
      <c r="K45" s="9">
        <v>0</v>
      </c>
      <c r="L45" s="9">
        <v>8.8699999999999992</v>
      </c>
      <c r="M45" s="9">
        <v>10.89</v>
      </c>
      <c r="N45" s="9">
        <v>23.4</v>
      </c>
      <c r="O45" s="9">
        <v>0.216</v>
      </c>
    </row>
    <row r="46" spans="1:15">
      <c r="A46" s="70"/>
      <c r="B46" s="55" t="s">
        <v>132</v>
      </c>
      <c r="C46" s="62">
        <v>200</v>
      </c>
      <c r="D46" s="7">
        <v>200</v>
      </c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</row>
    <row r="47" spans="1:15">
      <c r="A47" s="31"/>
      <c r="B47" s="54" t="s">
        <v>19</v>
      </c>
      <c r="C47" s="74">
        <v>50</v>
      </c>
      <c r="D47" s="79"/>
      <c r="E47" s="19">
        <v>3.8</v>
      </c>
      <c r="F47" s="24">
        <v>0.45</v>
      </c>
      <c r="G47" s="24">
        <v>24.9</v>
      </c>
      <c r="H47" s="24">
        <v>113.22</v>
      </c>
      <c r="I47" s="24">
        <v>0.08</v>
      </c>
      <c r="J47" s="24">
        <v>0</v>
      </c>
      <c r="K47" s="24">
        <v>0</v>
      </c>
      <c r="L47" s="24">
        <v>13.02</v>
      </c>
      <c r="M47" s="24">
        <v>41.5</v>
      </c>
      <c r="N47" s="24">
        <v>17.53</v>
      </c>
      <c r="O47" s="24">
        <v>0.8</v>
      </c>
    </row>
    <row r="48" spans="1:15">
      <c r="A48" s="31"/>
      <c r="B48" s="54" t="s">
        <v>25</v>
      </c>
      <c r="C48" s="74">
        <v>50</v>
      </c>
      <c r="D48" s="79"/>
      <c r="E48" s="24">
        <v>2.75</v>
      </c>
      <c r="F48" s="24">
        <v>0.5</v>
      </c>
      <c r="G48" s="24">
        <v>17</v>
      </c>
      <c r="H48" s="24">
        <v>85</v>
      </c>
      <c r="I48" s="24">
        <v>0.09</v>
      </c>
      <c r="J48" s="24">
        <v>0</v>
      </c>
      <c r="K48" s="24">
        <v>0</v>
      </c>
      <c r="L48" s="24">
        <v>10.5</v>
      </c>
      <c r="M48" s="24">
        <v>87</v>
      </c>
      <c r="N48" s="24">
        <v>28.5</v>
      </c>
      <c r="O48" s="24">
        <v>1.8</v>
      </c>
    </row>
    <row r="49" spans="1:16">
      <c r="A49" s="31"/>
      <c r="B49" s="54" t="s">
        <v>27</v>
      </c>
      <c r="C49" s="84"/>
      <c r="D49" s="85"/>
      <c r="E49" s="6">
        <f t="shared" ref="E49:O49" si="1">SUM(E22:E48)</f>
        <v>30.68</v>
      </c>
      <c r="F49" s="6">
        <f t="shared" si="1"/>
        <v>28.77</v>
      </c>
      <c r="G49" s="6">
        <f t="shared" si="1"/>
        <v>190.62</v>
      </c>
      <c r="H49" s="6">
        <f t="shared" si="1"/>
        <v>780.64</v>
      </c>
      <c r="I49" s="6">
        <f t="shared" si="1"/>
        <v>0.40200000000000002</v>
      </c>
      <c r="J49" s="6">
        <f t="shared" si="1"/>
        <v>20.98</v>
      </c>
      <c r="K49" s="6">
        <f t="shared" si="1"/>
        <v>15</v>
      </c>
      <c r="L49" s="6">
        <f t="shared" si="1"/>
        <v>92.56</v>
      </c>
      <c r="M49" s="6">
        <f t="shared" si="1"/>
        <v>419</v>
      </c>
      <c r="N49" s="6">
        <f t="shared" si="1"/>
        <v>164.71</v>
      </c>
      <c r="O49" s="6">
        <f t="shared" si="1"/>
        <v>9.4860000000000007</v>
      </c>
    </row>
    <row r="50" spans="1:16">
      <c r="A50" s="31"/>
      <c r="B50" s="5" t="s">
        <v>206</v>
      </c>
      <c r="C50" s="86"/>
      <c r="D50" s="87"/>
      <c r="E50" s="40">
        <f>SUM(E20+E49)</f>
        <v>55.097000000000001</v>
      </c>
      <c r="F50" s="40">
        <f t="shared" ref="F50:O50" si="2">SUM(F20+F49)</f>
        <v>57.372999999999998</v>
      </c>
      <c r="G50" s="40">
        <f t="shared" si="2"/>
        <v>245.75</v>
      </c>
      <c r="H50" s="40">
        <f t="shared" si="2"/>
        <v>1345.65</v>
      </c>
      <c r="I50" s="40">
        <f t="shared" si="2"/>
        <v>0.66400000000000003</v>
      </c>
      <c r="J50" s="40">
        <f t="shared" si="2"/>
        <v>46.481999999999999</v>
      </c>
      <c r="K50" s="40">
        <f t="shared" si="2"/>
        <v>399.012</v>
      </c>
      <c r="L50" s="40">
        <f t="shared" si="2"/>
        <v>432.67699999999996</v>
      </c>
      <c r="M50" s="40">
        <f t="shared" si="2"/>
        <v>871.05500000000006</v>
      </c>
      <c r="N50" s="40">
        <f t="shared" si="2"/>
        <v>237.54000000000002</v>
      </c>
      <c r="O50" s="40">
        <f t="shared" si="2"/>
        <v>13.935</v>
      </c>
    </row>
    <row r="51" spans="1:16">
      <c r="A51" s="74" t="s">
        <v>136</v>
      </c>
      <c r="B51" s="75"/>
      <c r="C51" s="75"/>
      <c r="D51" s="75"/>
      <c r="E51" s="75"/>
      <c r="F51" s="75"/>
      <c r="G51" s="75"/>
      <c r="H51" s="75"/>
      <c r="I51" s="75"/>
      <c r="J51" s="75"/>
      <c r="K51" s="75"/>
      <c r="L51" s="75"/>
      <c r="M51" s="75"/>
      <c r="N51" s="75"/>
      <c r="O51" s="79"/>
    </row>
    <row r="52" spans="1:16">
      <c r="A52" s="68" t="s">
        <v>250</v>
      </c>
      <c r="B52" s="54" t="s">
        <v>145</v>
      </c>
      <c r="C52" s="74">
        <v>200</v>
      </c>
      <c r="D52" s="79"/>
      <c r="E52" s="17">
        <v>1.36</v>
      </c>
      <c r="F52" s="17"/>
      <c r="G52" s="17">
        <v>29.02</v>
      </c>
      <c r="H52" s="17">
        <v>116.19</v>
      </c>
      <c r="I52" s="17"/>
      <c r="J52" s="17"/>
      <c r="K52" s="17"/>
      <c r="L52" s="17">
        <v>9.9</v>
      </c>
      <c r="M52" s="17">
        <v>18.48</v>
      </c>
      <c r="N52" s="17"/>
      <c r="O52" s="17">
        <v>0.03</v>
      </c>
    </row>
    <row r="53" spans="1:16">
      <c r="A53" s="69"/>
      <c r="B53" s="3" t="s">
        <v>121</v>
      </c>
      <c r="C53" s="7">
        <v>24</v>
      </c>
      <c r="D53" s="7">
        <v>24</v>
      </c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</row>
    <row r="54" spans="1:16">
      <c r="A54" s="70"/>
      <c r="B54" s="3" t="s">
        <v>90</v>
      </c>
      <c r="C54" s="7">
        <v>10</v>
      </c>
      <c r="D54" s="7">
        <v>10</v>
      </c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</row>
    <row r="55" spans="1:16">
      <c r="A55" s="31"/>
      <c r="B55" s="54" t="s">
        <v>138</v>
      </c>
      <c r="C55" s="74">
        <v>30</v>
      </c>
      <c r="D55" s="79"/>
      <c r="E55" s="17">
        <v>30</v>
      </c>
      <c r="F55" s="17">
        <v>2.25</v>
      </c>
      <c r="G55" s="17">
        <v>2.94</v>
      </c>
      <c r="H55" s="17">
        <v>22.32</v>
      </c>
      <c r="I55" s="17">
        <v>125.1</v>
      </c>
      <c r="J55" s="17">
        <v>0.02</v>
      </c>
      <c r="K55" s="17">
        <v>0.02</v>
      </c>
      <c r="L55" s="17"/>
      <c r="M55" s="17">
        <v>3</v>
      </c>
      <c r="N55" s="17">
        <v>8.6999999999999993</v>
      </c>
      <c r="O55" s="15">
        <v>0.63</v>
      </c>
      <c r="P55" s="16"/>
    </row>
    <row r="56" spans="1:16">
      <c r="A56" s="31"/>
      <c r="B56" s="54" t="s">
        <v>139</v>
      </c>
      <c r="C56" s="84"/>
      <c r="D56" s="85"/>
      <c r="E56" s="17">
        <f>SUM(E52:E55)</f>
        <v>31.36</v>
      </c>
      <c r="F56" s="17">
        <f t="shared" ref="F56:O56" si="3">SUM(F52:F55)</f>
        <v>2.25</v>
      </c>
      <c r="G56" s="17">
        <f t="shared" si="3"/>
        <v>31.96</v>
      </c>
      <c r="H56" s="17">
        <f t="shared" si="3"/>
        <v>138.51</v>
      </c>
      <c r="I56" s="17">
        <f t="shared" si="3"/>
        <v>125.1</v>
      </c>
      <c r="J56" s="17">
        <f t="shared" si="3"/>
        <v>0.02</v>
      </c>
      <c r="K56" s="17">
        <f t="shared" si="3"/>
        <v>0.02</v>
      </c>
      <c r="L56" s="17">
        <f t="shared" si="3"/>
        <v>9.9</v>
      </c>
      <c r="M56" s="17">
        <f t="shared" si="3"/>
        <v>21.48</v>
      </c>
      <c r="N56" s="17">
        <f t="shared" si="3"/>
        <v>8.6999999999999993</v>
      </c>
      <c r="O56" s="17">
        <f t="shared" si="3"/>
        <v>0.66</v>
      </c>
    </row>
    <row r="57" spans="1:16">
      <c r="A57" s="31"/>
      <c r="B57" s="54" t="s">
        <v>28</v>
      </c>
      <c r="C57" s="86"/>
      <c r="D57" s="87"/>
      <c r="E57" s="6">
        <f t="shared" ref="E57:O57" si="4">SUM(E20,E49,E56)</f>
        <v>86.456999999999994</v>
      </c>
      <c r="F57" s="17">
        <f t="shared" si="4"/>
        <v>59.622999999999998</v>
      </c>
      <c r="G57" s="17">
        <f t="shared" si="4"/>
        <v>277.70999999999998</v>
      </c>
      <c r="H57" s="17">
        <f t="shared" si="4"/>
        <v>1484.16</v>
      </c>
      <c r="I57" s="17">
        <f t="shared" si="4"/>
        <v>125.764</v>
      </c>
      <c r="J57" s="17">
        <f t="shared" si="4"/>
        <v>46.502000000000002</v>
      </c>
      <c r="K57" s="17">
        <f t="shared" si="4"/>
        <v>399.03199999999998</v>
      </c>
      <c r="L57" s="17">
        <f t="shared" si="4"/>
        <v>442.57699999999994</v>
      </c>
      <c r="M57" s="17">
        <f t="shared" si="4"/>
        <v>892.53500000000008</v>
      </c>
      <c r="N57" s="17">
        <f t="shared" si="4"/>
        <v>246.24</v>
      </c>
      <c r="O57" s="17">
        <f t="shared" si="4"/>
        <v>14.595000000000001</v>
      </c>
    </row>
  </sheetData>
  <mergeCells count="34">
    <mergeCell ref="A51:O51"/>
    <mergeCell ref="C20:D20"/>
    <mergeCell ref="C49:D50"/>
    <mergeCell ref="C56:D57"/>
    <mergeCell ref="A21:O21"/>
    <mergeCell ref="A26:A37"/>
    <mergeCell ref="A38:A44"/>
    <mergeCell ref="A45:A46"/>
    <mergeCell ref="C55:D55"/>
    <mergeCell ref="A52:A54"/>
    <mergeCell ref="C45:D45"/>
    <mergeCell ref="C47:D47"/>
    <mergeCell ref="C48:D48"/>
    <mergeCell ref="C52:D52"/>
    <mergeCell ref="A22:A25"/>
    <mergeCell ref="A4:A5"/>
    <mergeCell ref="A6:O6"/>
    <mergeCell ref="A7:A11"/>
    <mergeCell ref="A12:A13"/>
    <mergeCell ref="A14:A17"/>
    <mergeCell ref="B4:B5"/>
    <mergeCell ref="E4:G4"/>
    <mergeCell ref="H4:H5"/>
    <mergeCell ref="I4:K4"/>
    <mergeCell ref="L4:O4"/>
    <mergeCell ref="C4:D4"/>
    <mergeCell ref="C7:D7"/>
    <mergeCell ref="C12:D12"/>
    <mergeCell ref="C14:D14"/>
    <mergeCell ref="C18:D18"/>
    <mergeCell ref="C19:D19"/>
    <mergeCell ref="C22:D22"/>
    <mergeCell ref="C26:D26"/>
    <mergeCell ref="C38:D38"/>
  </mergeCells>
  <pageMargins left="0.7" right="0.7" top="0.75" bottom="0.75" header="0.3" footer="0.3"/>
  <pageSetup paperSize="9" scale="79" fitToHeight="2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68"/>
  <sheetViews>
    <sheetView workbookViewId="0">
      <selection activeCell="A3" sqref="A3"/>
    </sheetView>
  </sheetViews>
  <sheetFormatPr defaultRowHeight="15"/>
  <cols>
    <col min="1" max="1" width="16.7109375" customWidth="1"/>
    <col min="2" max="2" width="26.28515625" customWidth="1"/>
    <col min="3" max="3" width="18.85546875" customWidth="1"/>
    <col min="4" max="4" width="12.42578125" customWidth="1"/>
    <col min="5" max="5" width="12.7109375" customWidth="1"/>
    <col min="6" max="6" width="13.140625" customWidth="1"/>
    <col min="7" max="7" width="13.28515625" customWidth="1"/>
    <col min="8" max="8" width="15.7109375" customWidth="1"/>
    <col min="9" max="9" width="9.5703125" customWidth="1"/>
    <col min="10" max="10" width="8.5703125" customWidth="1"/>
    <col min="11" max="11" width="7.42578125" customWidth="1"/>
    <col min="12" max="13" width="9.42578125" customWidth="1"/>
    <col min="14" max="14" width="8.85546875" customWidth="1"/>
    <col min="15" max="15" width="9.7109375" customWidth="1"/>
    <col min="17" max="17" width="23.28515625" customWidth="1"/>
    <col min="18" max="18" width="13.28515625" customWidth="1"/>
  </cols>
  <sheetData>
    <row r="1" spans="1:18" ht="15.75">
      <c r="A1" s="67" t="s">
        <v>286</v>
      </c>
      <c r="B1" s="66"/>
    </row>
    <row r="2" spans="1:18" ht="15.75">
      <c r="A2" s="66" t="s">
        <v>277</v>
      </c>
      <c r="B2" s="66"/>
    </row>
    <row r="3" spans="1:18" ht="15.75">
      <c r="A3" s="66" t="s">
        <v>287</v>
      </c>
      <c r="B3" s="66"/>
      <c r="C3" s="1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8">
      <c r="A4" s="68"/>
      <c r="B4" s="79" t="s">
        <v>0</v>
      </c>
      <c r="C4" s="74" t="s">
        <v>203</v>
      </c>
      <c r="D4" s="79"/>
      <c r="E4" s="80" t="s">
        <v>1</v>
      </c>
      <c r="F4" s="80"/>
      <c r="G4" s="80"/>
      <c r="H4" s="81" t="s">
        <v>14</v>
      </c>
      <c r="I4" s="80" t="s">
        <v>2</v>
      </c>
      <c r="J4" s="80"/>
      <c r="K4" s="80"/>
      <c r="L4" s="80" t="s">
        <v>3</v>
      </c>
      <c r="M4" s="80"/>
      <c r="N4" s="80"/>
      <c r="O4" s="80"/>
    </row>
    <row r="5" spans="1:18" ht="18.75">
      <c r="A5" s="70"/>
      <c r="B5" s="79"/>
      <c r="C5" s="38" t="s">
        <v>204</v>
      </c>
      <c r="D5" s="56" t="s">
        <v>205</v>
      </c>
      <c r="E5" s="5" t="s">
        <v>4</v>
      </c>
      <c r="F5" s="5" t="s">
        <v>5</v>
      </c>
      <c r="G5" s="5" t="s">
        <v>6</v>
      </c>
      <c r="H5" s="82"/>
      <c r="I5" s="6" t="s">
        <v>7</v>
      </c>
      <c r="J5" s="6" t="s">
        <v>8</v>
      </c>
      <c r="K5" s="6" t="s">
        <v>9</v>
      </c>
      <c r="L5" s="6" t="s">
        <v>10</v>
      </c>
      <c r="M5" s="6" t="s">
        <v>11</v>
      </c>
      <c r="N5" s="6" t="s">
        <v>12</v>
      </c>
      <c r="O5" s="6" t="s">
        <v>13</v>
      </c>
      <c r="Q5" s="32"/>
      <c r="R5" s="32"/>
    </row>
    <row r="6" spans="1:18" ht="18.75">
      <c r="A6" s="74" t="s">
        <v>15</v>
      </c>
      <c r="B6" s="75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Q6" s="32"/>
      <c r="R6" s="32"/>
    </row>
    <row r="7" spans="1:18" ht="18.75">
      <c r="A7" s="68" t="s">
        <v>241</v>
      </c>
      <c r="B7" s="54" t="s">
        <v>63</v>
      </c>
      <c r="C7" s="74">
        <v>160</v>
      </c>
      <c r="D7" s="79"/>
      <c r="E7" s="24">
        <v>22.24</v>
      </c>
      <c r="F7" s="24">
        <v>15.36</v>
      </c>
      <c r="G7" s="24">
        <v>32.159999999999997</v>
      </c>
      <c r="H7" s="24">
        <v>179.2</v>
      </c>
      <c r="I7" s="24">
        <v>0.05</v>
      </c>
      <c r="J7" s="24">
        <v>0.2</v>
      </c>
      <c r="K7" s="24">
        <v>65.260000000000005</v>
      </c>
      <c r="L7" s="24">
        <v>104</v>
      </c>
      <c r="M7" s="24">
        <v>32.42</v>
      </c>
      <c r="N7" s="24">
        <v>291.57</v>
      </c>
      <c r="O7" s="24">
        <v>0.72</v>
      </c>
      <c r="Q7" s="32"/>
      <c r="R7" s="32"/>
    </row>
    <row r="8" spans="1:18" ht="18.75">
      <c r="A8" s="69"/>
      <c r="B8" s="55" t="s">
        <v>89</v>
      </c>
      <c r="C8" s="62">
        <v>125.7</v>
      </c>
      <c r="D8" s="7">
        <v>123</v>
      </c>
      <c r="E8" s="7"/>
      <c r="F8" s="7"/>
      <c r="G8" s="7"/>
      <c r="H8" s="7"/>
      <c r="I8" s="7"/>
      <c r="J8" s="7"/>
      <c r="K8" s="7"/>
      <c r="L8" s="7"/>
      <c r="M8" s="7"/>
      <c r="N8" s="7"/>
      <c r="O8" s="7"/>
      <c r="Q8" s="32"/>
      <c r="R8" s="32"/>
    </row>
    <row r="9" spans="1:18" ht="18.75">
      <c r="A9" s="69"/>
      <c r="B9" s="55" t="s">
        <v>116</v>
      </c>
      <c r="C9" s="62">
        <v>12</v>
      </c>
      <c r="D9" s="7">
        <v>12</v>
      </c>
      <c r="E9" s="7"/>
      <c r="F9" s="7"/>
      <c r="G9" s="7"/>
      <c r="H9" s="7"/>
      <c r="I9" s="7"/>
      <c r="J9" s="7"/>
      <c r="K9" s="7"/>
      <c r="L9" s="7"/>
      <c r="M9" s="7"/>
      <c r="N9" s="7"/>
      <c r="O9" s="7"/>
      <c r="Q9" s="32"/>
      <c r="R9" s="32"/>
    </row>
    <row r="10" spans="1:18" ht="18.75">
      <c r="A10" s="69"/>
      <c r="B10" s="55" t="s">
        <v>117</v>
      </c>
      <c r="C10" s="62">
        <v>12</v>
      </c>
      <c r="D10" s="7">
        <v>12</v>
      </c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Q10" s="32"/>
      <c r="R10" s="32"/>
    </row>
    <row r="11" spans="1:18" ht="18.75">
      <c r="A11" s="69"/>
      <c r="B11" s="55" t="s">
        <v>118</v>
      </c>
      <c r="C11" s="62">
        <v>8</v>
      </c>
      <c r="D11" s="11" t="s">
        <v>214</v>
      </c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Q11" s="32"/>
      <c r="R11" s="32"/>
    </row>
    <row r="12" spans="1:18" ht="18.75">
      <c r="A12" s="69"/>
      <c r="B12" s="55" t="s">
        <v>75</v>
      </c>
      <c r="C12" s="62">
        <v>4</v>
      </c>
      <c r="D12" s="7">
        <v>4</v>
      </c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Q12" s="32"/>
      <c r="R12" s="32"/>
    </row>
    <row r="13" spans="1:18" ht="18.75">
      <c r="A13" s="69"/>
      <c r="B13" s="55" t="s">
        <v>92</v>
      </c>
      <c r="C13" s="62">
        <v>4</v>
      </c>
      <c r="D13" s="7">
        <v>4</v>
      </c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Q13" s="32"/>
      <c r="R13" s="32"/>
    </row>
    <row r="14" spans="1:18" ht="18.75">
      <c r="A14" s="70"/>
      <c r="B14" s="55" t="s">
        <v>119</v>
      </c>
      <c r="C14" s="62">
        <v>4</v>
      </c>
      <c r="D14" s="7">
        <v>4</v>
      </c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Q14" s="32"/>
      <c r="R14" s="32"/>
    </row>
    <row r="15" spans="1:18" ht="18.75">
      <c r="A15" s="68"/>
      <c r="B15" s="54" t="s">
        <v>32</v>
      </c>
      <c r="C15" s="74" t="s">
        <v>34</v>
      </c>
      <c r="D15" s="79"/>
      <c r="E15" s="9">
        <v>0.434</v>
      </c>
      <c r="F15" s="9">
        <v>0</v>
      </c>
      <c r="G15" s="9">
        <v>12.725</v>
      </c>
      <c r="H15" s="9">
        <v>46.033000000000001</v>
      </c>
      <c r="I15" s="9">
        <v>0.02</v>
      </c>
      <c r="J15" s="9">
        <v>0.08</v>
      </c>
      <c r="K15" s="9">
        <v>0</v>
      </c>
      <c r="L15" s="9">
        <v>3.0939999999999999</v>
      </c>
      <c r="M15" s="9">
        <v>2.7949999999999999</v>
      </c>
      <c r="N15" s="9">
        <v>0.55000000000000004</v>
      </c>
      <c r="O15" s="9">
        <v>2E-3</v>
      </c>
      <c r="Q15" s="32"/>
      <c r="R15" s="32"/>
    </row>
    <row r="16" spans="1:18" ht="18.75">
      <c r="A16" s="69"/>
      <c r="B16" s="55" t="s">
        <v>95</v>
      </c>
      <c r="C16" s="62">
        <v>2</v>
      </c>
      <c r="D16" s="7">
        <v>2</v>
      </c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Q16" s="32"/>
      <c r="R16" s="32"/>
    </row>
    <row r="17" spans="1:18" ht="18.75">
      <c r="A17" s="69"/>
      <c r="B17" s="55" t="s">
        <v>90</v>
      </c>
      <c r="C17" s="62">
        <v>15</v>
      </c>
      <c r="D17" s="7">
        <v>15</v>
      </c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Q17" s="32"/>
      <c r="R17" s="32"/>
    </row>
    <row r="18" spans="1:18" ht="18.75">
      <c r="A18" s="70"/>
      <c r="B18" s="55" t="s">
        <v>96</v>
      </c>
      <c r="C18" s="62">
        <v>7</v>
      </c>
      <c r="D18" s="7">
        <v>7</v>
      </c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Q18" s="32"/>
      <c r="R18" s="32"/>
    </row>
    <row r="19" spans="1:18" ht="18.75">
      <c r="A19" s="31"/>
      <c r="B19" s="54" t="s">
        <v>19</v>
      </c>
      <c r="C19" s="74">
        <v>50</v>
      </c>
      <c r="D19" s="79"/>
      <c r="E19" s="19">
        <v>3.8</v>
      </c>
      <c r="F19" s="24">
        <v>0.45</v>
      </c>
      <c r="G19" s="24">
        <v>24.9</v>
      </c>
      <c r="H19" s="24">
        <v>113.22</v>
      </c>
      <c r="I19" s="24">
        <v>0.08</v>
      </c>
      <c r="J19" s="24">
        <v>0</v>
      </c>
      <c r="K19" s="24">
        <v>0</v>
      </c>
      <c r="L19" s="24">
        <v>13.02</v>
      </c>
      <c r="M19" s="24">
        <v>41.5</v>
      </c>
      <c r="N19" s="24">
        <v>17.53</v>
      </c>
      <c r="O19" s="24">
        <v>0.8</v>
      </c>
      <c r="Q19" s="32"/>
      <c r="R19" s="32"/>
    </row>
    <row r="20" spans="1:18" ht="18.75">
      <c r="A20" s="31" t="s">
        <v>231</v>
      </c>
      <c r="B20" s="54" t="s">
        <v>146</v>
      </c>
      <c r="C20" s="74" t="s">
        <v>147</v>
      </c>
      <c r="D20" s="79"/>
      <c r="E20" s="17">
        <v>6.1</v>
      </c>
      <c r="F20" s="17">
        <v>5.52</v>
      </c>
      <c r="G20" s="17">
        <v>0.34</v>
      </c>
      <c r="H20" s="17">
        <v>75.36</v>
      </c>
      <c r="I20" s="17">
        <v>0.03</v>
      </c>
      <c r="J20" s="17"/>
      <c r="K20" s="17">
        <v>120</v>
      </c>
      <c r="L20" s="17">
        <v>41.12</v>
      </c>
      <c r="M20" s="17">
        <v>95.16</v>
      </c>
      <c r="N20" s="17">
        <v>6.64</v>
      </c>
      <c r="O20" s="17">
        <v>1.32</v>
      </c>
      <c r="Q20" s="32"/>
      <c r="R20" s="32"/>
    </row>
    <row r="21" spans="1:18" ht="18.75">
      <c r="A21" s="31"/>
      <c r="B21" s="54" t="s">
        <v>135</v>
      </c>
      <c r="C21" s="74">
        <v>100</v>
      </c>
      <c r="D21" s="79"/>
      <c r="E21" s="19">
        <v>0.4</v>
      </c>
      <c r="F21" s="24">
        <v>0.4</v>
      </c>
      <c r="G21" s="24">
        <v>9.8000000000000007</v>
      </c>
      <c r="H21" s="24">
        <v>47</v>
      </c>
      <c r="I21" s="24">
        <v>0.03</v>
      </c>
      <c r="J21" s="24">
        <v>10</v>
      </c>
      <c r="K21" s="24"/>
      <c r="L21" s="24">
        <v>13.05</v>
      </c>
      <c r="M21" s="24">
        <v>11</v>
      </c>
      <c r="N21" s="24">
        <v>9</v>
      </c>
      <c r="O21" s="24">
        <v>2.2000000000000002</v>
      </c>
      <c r="Q21" s="32"/>
      <c r="R21" s="32"/>
    </row>
    <row r="22" spans="1:18" ht="18.75">
      <c r="A22" s="31"/>
      <c r="B22" s="54" t="s">
        <v>20</v>
      </c>
      <c r="C22" s="54"/>
      <c r="D22" s="6"/>
      <c r="E22" s="6">
        <f>SUM(E7:E20)</f>
        <v>32.573999999999998</v>
      </c>
      <c r="F22" s="17">
        <f>SUM(F7:F20)</f>
        <v>21.33</v>
      </c>
      <c r="G22" s="17">
        <f>SUM(G7:G20)</f>
        <v>70.125</v>
      </c>
      <c r="H22" s="17">
        <f>SUM(H7:H21)</f>
        <v>460.81299999999999</v>
      </c>
      <c r="I22" s="17">
        <f t="shared" ref="I22:O22" si="0">SUM(I7:I20)</f>
        <v>0.18000000000000002</v>
      </c>
      <c r="J22" s="17">
        <f t="shared" si="0"/>
        <v>0.28000000000000003</v>
      </c>
      <c r="K22" s="17">
        <f t="shared" si="0"/>
        <v>185.26</v>
      </c>
      <c r="L22" s="17">
        <f t="shared" si="0"/>
        <v>161.23399999999998</v>
      </c>
      <c r="M22" s="17">
        <f t="shared" si="0"/>
        <v>171.875</v>
      </c>
      <c r="N22" s="17">
        <f t="shared" si="0"/>
        <v>316.28999999999996</v>
      </c>
      <c r="O22" s="17">
        <f t="shared" si="0"/>
        <v>2.8420000000000001</v>
      </c>
      <c r="Q22" s="32"/>
      <c r="R22" s="32"/>
    </row>
    <row r="23" spans="1:18" ht="18.75">
      <c r="A23" s="74" t="s">
        <v>21</v>
      </c>
      <c r="B23" s="75"/>
      <c r="C23" s="75"/>
      <c r="D23" s="75"/>
      <c r="E23" s="75"/>
      <c r="F23" s="75"/>
      <c r="G23" s="75"/>
      <c r="H23" s="75"/>
      <c r="I23" s="75"/>
      <c r="J23" s="75"/>
      <c r="K23" s="75"/>
      <c r="L23" s="75"/>
      <c r="M23" s="75"/>
      <c r="N23" s="75"/>
      <c r="O23" s="79"/>
      <c r="Q23" s="32"/>
      <c r="R23" s="32"/>
    </row>
    <row r="24" spans="1:18" ht="18.75">
      <c r="A24" s="68" t="s">
        <v>242</v>
      </c>
      <c r="B24" s="54" t="s">
        <v>50</v>
      </c>
      <c r="C24" s="74">
        <v>60</v>
      </c>
      <c r="D24" s="79"/>
      <c r="E24" s="9">
        <v>0.82</v>
      </c>
      <c r="F24" s="9">
        <v>3.71</v>
      </c>
      <c r="G24" s="9">
        <v>5.0599999999999996</v>
      </c>
      <c r="H24" s="9">
        <v>56.88</v>
      </c>
      <c r="I24" s="9">
        <v>0.04</v>
      </c>
      <c r="J24" s="9">
        <v>6.15</v>
      </c>
      <c r="K24" s="9">
        <v>0</v>
      </c>
      <c r="L24" s="9">
        <v>13.92</v>
      </c>
      <c r="M24" s="9">
        <v>26.98</v>
      </c>
      <c r="N24" s="9">
        <v>12.45</v>
      </c>
      <c r="O24" s="9">
        <v>0.51</v>
      </c>
      <c r="Q24" s="32"/>
      <c r="R24" s="32"/>
    </row>
    <row r="25" spans="1:18" ht="18.75">
      <c r="A25" s="69"/>
      <c r="B25" s="55" t="s">
        <v>80</v>
      </c>
      <c r="C25" s="62" t="s">
        <v>215</v>
      </c>
      <c r="D25" s="7">
        <v>15</v>
      </c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32"/>
      <c r="R25" s="32"/>
    </row>
    <row r="26" spans="1:18" ht="18.75">
      <c r="A26" s="69"/>
      <c r="B26" s="55" t="s">
        <v>108</v>
      </c>
      <c r="C26" s="62" t="s">
        <v>216</v>
      </c>
      <c r="D26" s="7">
        <v>12</v>
      </c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Q26" s="34"/>
      <c r="R26" s="27"/>
    </row>
    <row r="27" spans="1:18" ht="18.75">
      <c r="A27" s="69"/>
      <c r="B27" s="55" t="s">
        <v>81</v>
      </c>
      <c r="C27" s="62" t="s">
        <v>217</v>
      </c>
      <c r="D27" s="7">
        <v>11.3</v>
      </c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Q27" s="34"/>
      <c r="R27" s="27"/>
    </row>
    <row r="28" spans="1:18" ht="18.75">
      <c r="A28" s="69"/>
      <c r="B28" s="55" t="s">
        <v>111</v>
      </c>
      <c r="C28" s="62">
        <v>15</v>
      </c>
      <c r="D28" s="7">
        <v>12</v>
      </c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Q28" s="34"/>
      <c r="R28" s="34"/>
    </row>
    <row r="29" spans="1:18" ht="18.75">
      <c r="A29" s="69"/>
      <c r="B29" s="55" t="s">
        <v>82</v>
      </c>
      <c r="C29" s="62" t="s">
        <v>218</v>
      </c>
      <c r="D29" s="7">
        <v>10.7</v>
      </c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Q29" s="34"/>
      <c r="R29" s="34"/>
    </row>
    <row r="30" spans="1:18" ht="18.75">
      <c r="A30" s="70"/>
      <c r="B30" s="55" t="s">
        <v>98</v>
      </c>
      <c r="C30" s="62">
        <v>3.6</v>
      </c>
      <c r="D30" s="7">
        <v>3.6</v>
      </c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Q30" s="34"/>
      <c r="R30" s="34"/>
    </row>
    <row r="31" spans="1:18" ht="18.75">
      <c r="A31" s="68" t="s">
        <v>243</v>
      </c>
      <c r="B31" s="54" t="s">
        <v>51</v>
      </c>
      <c r="C31" s="74">
        <v>200</v>
      </c>
      <c r="D31" s="79"/>
      <c r="E31" s="9">
        <v>1.68</v>
      </c>
      <c r="F31" s="9">
        <v>5.98</v>
      </c>
      <c r="G31" s="9">
        <v>9.35</v>
      </c>
      <c r="H31" s="9">
        <v>98.37</v>
      </c>
      <c r="I31" s="9">
        <v>0.11</v>
      </c>
      <c r="J31" s="9">
        <v>6.8</v>
      </c>
      <c r="K31" s="9">
        <v>0</v>
      </c>
      <c r="L31" s="9">
        <v>25.71</v>
      </c>
      <c r="M31" s="9">
        <v>69.47</v>
      </c>
      <c r="N31" s="9">
        <v>43.02</v>
      </c>
      <c r="O31" s="9">
        <v>7.0000000000000007E-2</v>
      </c>
      <c r="Q31" s="34"/>
      <c r="R31" s="34"/>
    </row>
    <row r="32" spans="1:18" ht="18.75">
      <c r="A32" s="69"/>
      <c r="B32" s="55" t="s">
        <v>97</v>
      </c>
      <c r="C32" s="62">
        <v>20</v>
      </c>
      <c r="D32" s="7">
        <v>16</v>
      </c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Q32" s="34"/>
      <c r="R32" s="34"/>
    </row>
    <row r="33" spans="1:18" ht="18.75">
      <c r="A33" s="69"/>
      <c r="B33" s="55" t="s">
        <v>80</v>
      </c>
      <c r="C33" s="62" t="s">
        <v>219</v>
      </c>
      <c r="D33" s="7">
        <v>40</v>
      </c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Q33" s="34"/>
      <c r="R33" s="34"/>
    </row>
    <row r="34" spans="1:18" ht="18.75">
      <c r="A34" s="69"/>
      <c r="B34" s="55" t="s">
        <v>81</v>
      </c>
      <c r="C34" s="62" t="s">
        <v>211</v>
      </c>
      <c r="D34" s="7">
        <v>8</v>
      </c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Q34" s="34"/>
      <c r="R34" s="34"/>
    </row>
    <row r="35" spans="1:18">
      <c r="A35" s="69"/>
      <c r="B35" s="55" t="s">
        <v>82</v>
      </c>
      <c r="C35" s="62">
        <v>9.6</v>
      </c>
      <c r="D35" s="7">
        <v>8</v>
      </c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</row>
    <row r="36" spans="1:18">
      <c r="A36" s="69"/>
      <c r="B36" s="55" t="s">
        <v>112</v>
      </c>
      <c r="C36" s="62">
        <v>9.1999999999999993</v>
      </c>
      <c r="D36" s="7">
        <v>6</v>
      </c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</row>
    <row r="37" spans="1:18">
      <c r="A37" s="69"/>
      <c r="B37" s="55" t="s">
        <v>149</v>
      </c>
      <c r="C37" s="62">
        <v>0.2</v>
      </c>
      <c r="D37" s="7">
        <v>0.2</v>
      </c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</row>
    <row r="38" spans="1:18">
      <c r="A38" s="69"/>
      <c r="B38" s="55" t="s">
        <v>110</v>
      </c>
      <c r="C38" s="62">
        <v>32.4</v>
      </c>
      <c r="D38" s="7">
        <v>32.4</v>
      </c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</row>
    <row r="39" spans="1:18">
      <c r="A39" s="70"/>
      <c r="B39" s="55" t="s">
        <v>98</v>
      </c>
      <c r="C39" s="62">
        <v>4</v>
      </c>
      <c r="D39" s="7">
        <v>4</v>
      </c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</row>
    <row r="40" spans="1:18">
      <c r="A40" s="68" t="s">
        <v>244</v>
      </c>
      <c r="B40" s="54" t="s">
        <v>54</v>
      </c>
      <c r="C40" s="74" t="s">
        <v>66</v>
      </c>
      <c r="D40" s="79"/>
      <c r="E40" s="9">
        <v>13.59</v>
      </c>
      <c r="F40" s="9">
        <v>12.999000000000001</v>
      </c>
      <c r="G40" s="9">
        <v>10.949</v>
      </c>
      <c r="H40" s="9">
        <v>218.08699999999999</v>
      </c>
      <c r="I40" s="9">
        <v>8.2000000000000003E-2</v>
      </c>
      <c r="J40" s="9">
        <v>0.64600000000000002</v>
      </c>
      <c r="K40" s="9">
        <v>6.0999999999999999E-2</v>
      </c>
      <c r="L40" s="9">
        <v>123.25700000000001</v>
      </c>
      <c r="M40" s="9">
        <v>263.30900000000003</v>
      </c>
      <c r="N40" s="9">
        <v>19.75</v>
      </c>
      <c r="O40" s="9">
        <v>0.95499999999999996</v>
      </c>
    </row>
    <row r="41" spans="1:18">
      <c r="A41" s="69"/>
      <c r="B41" s="55" t="s">
        <v>113</v>
      </c>
      <c r="C41" s="62">
        <v>89.6</v>
      </c>
      <c r="D41" s="7">
        <v>44</v>
      </c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</row>
    <row r="42" spans="1:18">
      <c r="A42" s="69"/>
      <c r="B42" s="55" t="s">
        <v>127</v>
      </c>
      <c r="C42" s="62">
        <v>11</v>
      </c>
      <c r="D42" s="7">
        <v>11</v>
      </c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</row>
    <row r="43" spans="1:18">
      <c r="A43" s="69"/>
      <c r="B43" s="55" t="s">
        <v>86</v>
      </c>
      <c r="C43" s="62">
        <v>16</v>
      </c>
      <c r="D43" s="7">
        <v>16</v>
      </c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</row>
    <row r="44" spans="1:18">
      <c r="A44" s="69"/>
      <c r="B44" s="55" t="s">
        <v>87</v>
      </c>
      <c r="C44" s="62">
        <v>6</v>
      </c>
      <c r="D44" s="7">
        <v>6</v>
      </c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</row>
    <row r="45" spans="1:18">
      <c r="A45" s="69"/>
      <c r="B45" s="55" t="s">
        <v>75</v>
      </c>
      <c r="C45" s="62" t="s">
        <v>114</v>
      </c>
      <c r="D45" s="7" t="s">
        <v>114</v>
      </c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</row>
    <row r="46" spans="1:18">
      <c r="A46" s="69"/>
      <c r="B46" s="55" t="s">
        <v>104</v>
      </c>
      <c r="C46" s="62">
        <v>0.52</v>
      </c>
      <c r="D46" s="7">
        <v>0.52</v>
      </c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</row>
    <row r="47" spans="1:18">
      <c r="A47" s="69"/>
      <c r="B47" s="55" t="s">
        <v>103</v>
      </c>
      <c r="C47" s="62">
        <v>0.1</v>
      </c>
      <c r="D47" s="7">
        <v>0.1</v>
      </c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</row>
    <row r="48" spans="1:18">
      <c r="A48" s="69"/>
      <c r="B48" s="55" t="s">
        <v>81</v>
      </c>
      <c r="C48" s="62">
        <v>0.1</v>
      </c>
      <c r="D48" s="7">
        <v>0.1</v>
      </c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</row>
    <row r="49" spans="1:15">
      <c r="A49" s="69"/>
      <c r="B49" s="55" t="s">
        <v>82</v>
      </c>
      <c r="C49" s="62">
        <v>0.24</v>
      </c>
      <c r="D49" s="7">
        <v>0.24</v>
      </c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</row>
    <row r="50" spans="1:15">
      <c r="A50" s="69"/>
      <c r="B50" s="55" t="s">
        <v>149</v>
      </c>
      <c r="C50" s="62">
        <v>0.1</v>
      </c>
      <c r="D50" s="7">
        <v>0.1</v>
      </c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</row>
    <row r="51" spans="1:15">
      <c r="A51" s="70"/>
      <c r="B51" s="55" t="s">
        <v>90</v>
      </c>
      <c r="C51" s="62">
        <v>0.15</v>
      </c>
      <c r="D51" s="7">
        <v>0.15</v>
      </c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</row>
    <row r="52" spans="1:15">
      <c r="A52" s="68" t="s">
        <v>245</v>
      </c>
      <c r="B52" s="54" t="s">
        <v>69</v>
      </c>
      <c r="C52" s="74">
        <v>150</v>
      </c>
      <c r="D52" s="79"/>
      <c r="E52" s="24">
        <v>3.06</v>
      </c>
      <c r="F52" s="24">
        <v>4.8</v>
      </c>
      <c r="G52" s="24">
        <v>20.45</v>
      </c>
      <c r="H52" s="24">
        <v>137.25</v>
      </c>
      <c r="I52" s="24">
        <v>0.14000000000000001</v>
      </c>
      <c r="J52" s="24">
        <v>18.170000000000002</v>
      </c>
      <c r="K52" s="24">
        <v>25.5</v>
      </c>
      <c r="L52" s="24">
        <v>36.979999999999997</v>
      </c>
      <c r="M52" s="24">
        <v>27.75</v>
      </c>
      <c r="N52" s="24">
        <v>86.6</v>
      </c>
      <c r="O52" s="24">
        <v>0.01</v>
      </c>
    </row>
    <row r="53" spans="1:15">
      <c r="A53" s="69"/>
      <c r="B53" s="55" t="s">
        <v>80</v>
      </c>
      <c r="C53" s="62" t="s">
        <v>212</v>
      </c>
      <c r="D53" s="7">
        <v>171</v>
      </c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</row>
    <row r="54" spans="1:15">
      <c r="A54" s="69"/>
      <c r="B54" s="55" t="s">
        <v>86</v>
      </c>
      <c r="C54" s="62">
        <v>23.7</v>
      </c>
      <c r="D54" s="7">
        <v>23.7</v>
      </c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</row>
    <row r="55" spans="1:15">
      <c r="A55" s="69"/>
      <c r="B55" s="55" t="s">
        <v>149</v>
      </c>
      <c r="C55" s="62">
        <v>0.15</v>
      </c>
      <c r="D55" s="7">
        <v>0.15</v>
      </c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</row>
    <row r="56" spans="1:15">
      <c r="A56" s="70"/>
      <c r="B56" s="55" t="s">
        <v>75</v>
      </c>
      <c r="C56" s="62">
        <v>5.3</v>
      </c>
      <c r="D56" s="7">
        <v>5.3</v>
      </c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</row>
    <row r="57" spans="1:15" ht="29.25">
      <c r="A57" s="68" t="s">
        <v>230</v>
      </c>
      <c r="B57" s="58" t="s">
        <v>153</v>
      </c>
      <c r="C57" s="74">
        <v>200</v>
      </c>
      <c r="D57" s="79"/>
      <c r="E57" s="9">
        <v>0.04</v>
      </c>
      <c r="F57" s="9">
        <v>0</v>
      </c>
      <c r="G57" s="9">
        <v>24.76</v>
      </c>
      <c r="H57" s="9">
        <v>94.2</v>
      </c>
      <c r="I57" s="9">
        <v>0.01</v>
      </c>
      <c r="J57" s="9">
        <v>0.16800000000000001</v>
      </c>
      <c r="K57" s="9">
        <v>0</v>
      </c>
      <c r="L57" s="9">
        <v>6.4</v>
      </c>
      <c r="M57" s="9">
        <v>3.6</v>
      </c>
      <c r="N57" s="9">
        <v>0</v>
      </c>
      <c r="O57" s="9">
        <v>0.18</v>
      </c>
    </row>
    <row r="58" spans="1:15">
      <c r="A58" s="69"/>
      <c r="B58" s="55" t="s">
        <v>88</v>
      </c>
      <c r="C58" s="62">
        <v>20</v>
      </c>
      <c r="D58" s="7">
        <v>20</v>
      </c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</row>
    <row r="59" spans="1:15">
      <c r="A59" s="70"/>
      <c r="B59" s="55" t="s">
        <v>90</v>
      </c>
      <c r="C59" s="62">
        <v>20</v>
      </c>
      <c r="D59" s="7">
        <v>20</v>
      </c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</row>
    <row r="60" spans="1:15">
      <c r="A60" s="31"/>
      <c r="B60" s="54" t="s">
        <v>19</v>
      </c>
      <c r="C60" s="74">
        <v>50</v>
      </c>
      <c r="D60" s="79"/>
      <c r="E60" s="19">
        <v>3.8</v>
      </c>
      <c r="F60" s="24">
        <v>0.45</v>
      </c>
      <c r="G60" s="24">
        <v>24.9</v>
      </c>
      <c r="H60" s="24">
        <v>113.22</v>
      </c>
      <c r="I60" s="24">
        <v>0.08</v>
      </c>
      <c r="J60" s="24">
        <v>0</v>
      </c>
      <c r="K60" s="24">
        <v>0</v>
      </c>
      <c r="L60" s="24">
        <v>13.02</v>
      </c>
      <c r="M60" s="24">
        <v>41.5</v>
      </c>
      <c r="N60" s="24">
        <v>17.53</v>
      </c>
      <c r="O60" s="24">
        <v>0.8</v>
      </c>
    </row>
    <row r="61" spans="1:15">
      <c r="A61" s="31"/>
      <c r="B61" s="54" t="s">
        <v>25</v>
      </c>
      <c r="C61" s="74">
        <v>50</v>
      </c>
      <c r="D61" s="79"/>
      <c r="E61" s="24">
        <v>2.75</v>
      </c>
      <c r="F61" s="24">
        <v>0.5</v>
      </c>
      <c r="G61" s="24">
        <v>17</v>
      </c>
      <c r="H61" s="24">
        <v>85</v>
      </c>
      <c r="I61" s="24">
        <v>0.09</v>
      </c>
      <c r="J61" s="24">
        <v>0</v>
      </c>
      <c r="K61" s="24">
        <v>0</v>
      </c>
      <c r="L61" s="24">
        <v>10.5</v>
      </c>
      <c r="M61" s="24">
        <v>87</v>
      </c>
      <c r="N61" s="24">
        <v>28.5</v>
      </c>
      <c r="O61" s="24">
        <v>1.8</v>
      </c>
    </row>
    <row r="62" spans="1:15">
      <c r="A62" s="31"/>
      <c r="B62" s="54" t="s">
        <v>27</v>
      </c>
      <c r="C62" s="84"/>
      <c r="D62" s="85"/>
      <c r="E62" s="6">
        <f t="shared" ref="E62:O62" si="1">SUM(E24:E61)</f>
        <v>25.74</v>
      </c>
      <c r="F62" s="6">
        <f t="shared" si="1"/>
        <v>28.439</v>
      </c>
      <c r="G62" s="6">
        <f t="shared" si="1"/>
        <v>112.46899999999999</v>
      </c>
      <c r="H62" s="6">
        <f t="shared" si="1"/>
        <v>803.00700000000006</v>
      </c>
      <c r="I62" s="6">
        <f t="shared" si="1"/>
        <v>0.55200000000000005</v>
      </c>
      <c r="J62" s="6">
        <f t="shared" si="1"/>
        <v>31.934000000000001</v>
      </c>
      <c r="K62" s="6">
        <f t="shared" si="1"/>
        <v>25.561</v>
      </c>
      <c r="L62" s="6">
        <f t="shared" si="1"/>
        <v>229.78700000000001</v>
      </c>
      <c r="M62" s="6">
        <f t="shared" si="1"/>
        <v>519.60900000000004</v>
      </c>
      <c r="N62" s="6">
        <f t="shared" si="1"/>
        <v>207.85</v>
      </c>
      <c r="O62" s="6">
        <f t="shared" si="1"/>
        <v>4.3250000000000002</v>
      </c>
    </row>
    <row r="63" spans="1:15">
      <c r="A63" s="31"/>
      <c r="B63" s="5" t="s">
        <v>206</v>
      </c>
      <c r="C63" s="86"/>
      <c r="D63" s="87"/>
      <c r="E63" s="40">
        <f>SUM(E22+E62)</f>
        <v>58.313999999999993</v>
      </c>
      <c r="F63" s="40">
        <f t="shared" ref="F63:O63" si="2">SUM(F22+F62)</f>
        <v>49.768999999999998</v>
      </c>
      <c r="G63" s="40">
        <f t="shared" si="2"/>
        <v>182.59399999999999</v>
      </c>
      <c r="H63" s="40">
        <f t="shared" si="2"/>
        <v>1263.8200000000002</v>
      </c>
      <c r="I63" s="40">
        <f t="shared" si="2"/>
        <v>0.7320000000000001</v>
      </c>
      <c r="J63" s="40">
        <f t="shared" si="2"/>
        <v>32.213999999999999</v>
      </c>
      <c r="K63" s="40">
        <f t="shared" si="2"/>
        <v>210.821</v>
      </c>
      <c r="L63" s="40">
        <f t="shared" si="2"/>
        <v>391.02099999999996</v>
      </c>
      <c r="M63" s="40">
        <f t="shared" si="2"/>
        <v>691.48400000000004</v>
      </c>
      <c r="N63" s="40">
        <f t="shared" si="2"/>
        <v>524.14</v>
      </c>
      <c r="O63" s="40">
        <f t="shared" si="2"/>
        <v>7.1669999999999998</v>
      </c>
    </row>
    <row r="64" spans="1:15">
      <c r="A64" s="74" t="s">
        <v>136</v>
      </c>
      <c r="B64" s="75"/>
      <c r="C64" s="75"/>
      <c r="D64" s="75"/>
      <c r="E64" s="75"/>
      <c r="F64" s="75"/>
      <c r="G64" s="75"/>
      <c r="H64" s="75"/>
      <c r="I64" s="75"/>
      <c r="J64" s="75"/>
      <c r="K64" s="75"/>
      <c r="L64" s="75"/>
      <c r="M64" s="75"/>
      <c r="N64" s="75"/>
      <c r="O64" s="79"/>
    </row>
    <row r="65" spans="1:15">
      <c r="A65" s="31"/>
      <c r="B65" s="54" t="s">
        <v>137</v>
      </c>
      <c r="C65" s="74">
        <v>200</v>
      </c>
      <c r="D65" s="79"/>
      <c r="E65" s="17">
        <v>1</v>
      </c>
      <c r="F65" s="17">
        <v>0.01</v>
      </c>
      <c r="G65" s="17">
        <v>29.7</v>
      </c>
      <c r="H65" s="17">
        <v>128</v>
      </c>
      <c r="I65" s="17">
        <v>0.6</v>
      </c>
      <c r="J65" s="17">
        <v>0.06</v>
      </c>
      <c r="K65" s="17">
        <v>46</v>
      </c>
      <c r="L65" s="17"/>
      <c r="M65" s="17">
        <v>23</v>
      </c>
      <c r="N65" s="17">
        <v>23</v>
      </c>
      <c r="O65" s="17">
        <v>0.5</v>
      </c>
    </row>
    <row r="66" spans="1:15">
      <c r="A66" s="31"/>
      <c r="B66" s="54" t="s">
        <v>141</v>
      </c>
      <c r="C66" s="74">
        <v>25</v>
      </c>
      <c r="D66" s="79"/>
      <c r="E66" s="17">
        <v>0.98</v>
      </c>
      <c r="F66" s="17">
        <v>7.65</v>
      </c>
      <c r="G66" s="17">
        <v>15.63</v>
      </c>
      <c r="H66" s="17">
        <v>135.25</v>
      </c>
      <c r="I66" s="17"/>
      <c r="J66" s="17"/>
      <c r="K66" s="17"/>
      <c r="L66" s="17"/>
      <c r="M66" s="17"/>
      <c r="N66" s="17"/>
      <c r="O66" s="17"/>
    </row>
    <row r="67" spans="1:15">
      <c r="A67" s="31"/>
      <c r="B67" s="54" t="s">
        <v>139</v>
      </c>
      <c r="C67" s="84"/>
      <c r="D67" s="85"/>
      <c r="E67" s="17">
        <f>SUM(E65:E66)</f>
        <v>1.98</v>
      </c>
      <c r="F67" s="17">
        <f t="shared" ref="F67:O67" si="3">SUM(F65:F66)</f>
        <v>7.66</v>
      </c>
      <c r="G67" s="17">
        <f t="shared" si="3"/>
        <v>45.33</v>
      </c>
      <c r="H67" s="17">
        <f t="shared" si="3"/>
        <v>263.25</v>
      </c>
      <c r="I67" s="17">
        <f t="shared" si="3"/>
        <v>0.6</v>
      </c>
      <c r="J67" s="17">
        <f t="shared" si="3"/>
        <v>0.06</v>
      </c>
      <c r="K67" s="17">
        <f t="shared" si="3"/>
        <v>46</v>
      </c>
      <c r="L67" s="17">
        <f t="shared" si="3"/>
        <v>0</v>
      </c>
      <c r="M67" s="17">
        <f t="shared" si="3"/>
        <v>23</v>
      </c>
      <c r="N67" s="17">
        <f t="shared" si="3"/>
        <v>23</v>
      </c>
      <c r="O67" s="17">
        <f t="shared" si="3"/>
        <v>0.5</v>
      </c>
    </row>
    <row r="68" spans="1:15">
      <c r="A68" s="31"/>
      <c r="B68" s="54" t="s">
        <v>28</v>
      </c>
      <c r="C68" s="86"/>
      <c r="D68" s="87"/>
      <c r="E68" s="6">
        <f t="shared" ref="E68:O68" si="4">SUM(E22,E62,E67)</f>
        <v>60.29399999999999</v>
      </c>
      <c r="F68" s="17">
        <f t="shared" si="4"/>
        <v>57.429000000000002</v>
      </c>
      <c r="G68" s="17">
        <f t="shared" si="4"/>
        <v>227.92399999999998</v>
      </c>
      <c r="H68" s="17">
        <f t="shared" si="4"/>
        <v>1527.0700000000002</v>
      </c>
      <c r="I68" s="17">
        <f t="shared" si="4"/>
        <v>1.3320000000000001</v>
      </c>
      <c r="J68" s="17">
        <f t="shared" si="4"/>
        <v>32.274000000000001</v>
      </c>
      <c r="K68" s="17">
        <f t="shared" si="4"/>
        <v>256.82100000000003</v>
      </c>
      <c r="L68" s="17">
        <f t="shared" si="4"/>
        <v>391.02099999999996</v>
      </c>
      <c r="M68" s="17">
        <f t="shared" si="4"/>
        <v>714.48400000000004</v>
      </c>
      <c r="N68" s="17">
        <f t="shared" si="4"/>
        <v>547.14</v>
      </c>
      <c r="O68" s="17">
        <f t="shared" si="4"/>
        <v>7.6669999999999998</v>
      </c>
    </row>
  </sheetData>
  <mergeCells count="33">
    <mergeCell ref="C67:D68"/>
    <mergeCell ref="A4:A5"/>
    <mergeCell ref="A6:O6"/>
    <mergeCell ref="A7:A14"/>
    <mergeCell ref="A15:A18"/>
    <mergeCell ref="A23:O23"/>
    <mergeCell ref="C4:D4"/>
    <mergeCell ref="C7:D7"/>
    <mergeCell ref="C15:D15"/>
    <mergeCell ref="C19:D19"/>
    <mergeCell ref="C20:D20"/>
    <mergeCell ref="C21:D21"/>
    <mergeCell ref="B4:B5"/>
    <mergeCell ref="E4:G4"/>
    <mergeCell ref="H4:H5"/>
    <mergeCell ref="C62:D63"/>
    <mergeCell ref="C66:D66"/>
    <mergeCell ref="A64:O64"/>
    <mergeCell ref="C24:D24"/>
    <mergeCell ref="C31:D31"/>
    <mergeCell ref="C40:D40"/>
    <mergeCell ref="C52:D52"/>
    <mergeCell ref="C57:D57"/>
    <mergeCell ref="C60:D60"/>
    <mergeCell ref="A24:A30"/>
    <mergeCell ref="A31:A39"/>
    <mergeCell ref="A40:A51"/>
    <mergeCell ref="A52:A56"/>
    <mergeCell ref="A57:A59"/>
    <mergeCell ref="L4:O4"/>
    <mergeCell ref="C61:D61"/>
    <mergeCell ref="C65:D65"/>
    <mergeCell ref="I4:K4"/>
  </mergeCells>
  <pageMargins left="0.7" right="0.7" top="0.75" bottom="0.75" header="0.3" footer="0.3"/>
  <pageSetup paperSize="9" scale="68" fitToHeight="2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70"/>
  <sheetViews>
    <sheetView workbookViewId="0">
      <selection activeCell="A3" sqref="A3"/>
    </sheetView>
  </sheetViews>
  <sheetFormatPr defaultRowHeight="15"/>
  <cols>
    <col min="1" max="1" width="14.140625" customWidth="1"/>
    <col min="2" max="2" width="32.5703125" customWidth="1"/>
    <col min="3" max="3" width="13.7109375" customWidth="1"/>
    <col min="4" max="4" width="13.28515625" customWidth="1"/>
    <col min="5" max="5" width="14.7109375" customWidth="1"/>
    <col min="6" max="6" width="13.5703125" customWidth="1"/>
    <col min="7" max="7" width="12.42578125" customWidth="1"/>
    <col min="8" max="8" width="12" customWidth="1"/>
    <col min="9" max="9" width="8.7109375" customWidth="1"/>
    <col min="10" max="10" width="8" customWidth="1"/>
    <col min="11" max="11" width="8.140625" customWidth="1"/>
    <col min="12" max="12" width="9.7109375" customWidth="1"/>
    <col min="13" max="13" width="7.140625" customWidth="1"/>
    <col min="14" max="14" width="8.5703125" customWidth="1"/>
    <col min="15" max="15" width="9" customWidth="1"/>
    <col min="17" max="17" width="28" customWidth="1"/>
    <col min="18" max="18" width="14.7109375" customWidth="1"/>
  </cols>
  <sheetData>
    <row r="1" spans="1:18" ht="15.75">
      <c r="A1" s="67" t="s">
        <v>285</v>
      </c>
      <c r="B1" s="66"/>
    </row>
    <row r="2" spans="1:18" ht="15.75">
      <c r="A2" s="66" t="s">
        <v>266</v>
      </c>
      <c r="B2" s="66"/>
    </row>
    <row r="3" spans="1:18" ht="15.75">
      <c r="A3" s="66" t="s">
        <v>287</v>
      </c>
      <c r="B3" s="66"/>
      <c r="C3" s="1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8">
      <c r="A4" s="68"/>
      <c r="B4" s="79" t="s">
        <v>0</v>
      </c>
      <c r="C4" s="74" t="s">
        <v>203</v>
      </c>
      <c r="D4" s="79"/>
      <c r="E4" s="80" t="s">
        <v>1</v>
      </c>
      <c r="F4" s="80"/>
      <c r="G4" s="80"/>
      <c r="H4" s="81" t="s">
        <v>14</v>
      </c>
      <c r="I4" s="80" t="s">
        <v>2</v>
      </c>
      <c r="J4" s="80"/>
      <c r="K4" s="80"/>
      <c r="L4" s="80" t="s">
        <v>3</v>
      </c>
      <c r="M4" s="80"/>
      <c r="N4" s="80"/>
      <c r="O4" s="80"/>
    </row>
    <row r="5" spans="1:18">
      <c r="A5" s="70"/>
      <c r="B5" s="79"/>
      <c r="C5" s="38" t="s">
        <v>204</v>
      </c>
      <c r="D5" s="56" t="s">
        <v>205</v>
      </c>
      <c r="E5" s="5" t="s">
        <v>4</v>
      </c>
      <c r="F5" s="5" t="s">
        <v>5</v>
      </c>
      <c r="G5" s="5" t="s">
        <v>6</v>
      </c>
      <c r="H5" s="82"/>
      <c r="I5" s="6" t="s">
        <v>7</v>
      </c>
      <c r="J5" s="6" t="s">
        <v>8</v>
      </c>
      <c r="K5" s="6" t="s">
        <v>9</v>
      </c>
      <c r="L5" s="6" t="s">
        <v>10</v>
      </c>
      <c r="M5" s="6" t="s">
        <v>11</v>
      </c>
      <c r="N5" s="6" t="s">
        <v>12</v>
      </c>
      <c r="O5" s="6" t="s">
        <v>13</v>
      </c>
    </row>
    <row r="6" spans="1:18" ht="18.75">
      <c r="A6" s="74" t="s">
        <v>15</v>
      </c>
      <c r="B6" s="75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Q6" s="32"/>
      <c r="R6" s="32"/>
    </row>
    <row r="7" spans="1:18" ht="18.75">
      <c r="A7" s="68" t="s">
        <v>278</v>
      </c>
      <c r="B7" s="54" t="s">
        <v>57</v>
      </c>
      <c r="C7" s="74" t="s">
        <v>30</v>
      </c>
      <c r="D7" s="79"/>
      <c r="E7" s="9">
        <v>6.2089999999999996</v>
      </c>
      <c r="F7" s="9">
        <v>10.156000000000001</v>
      </c>
      <c r="G7" s="9">
        <v>31.45</v>
      </c>
      <c r="H7" s="9">
        <v>231.61199999999999</v>
      </c>
      <c r="I7" s="9">
        <v>0.17100000000000001</v>
      </c>
      <c r="J7" s="9">
        <v>0.25</v>
      </c>
      <c r="K7" s="9">
        <v>7.1999999999999995E-2</v>
      </c>
      <c r="L7" s="9">
        <v>172.68899999999999</v>
      </c>
      <c r="M7" s="9">
        <v>297.03100000000001</v>
      </c>
      <c r="N7" s="9">
        <v>4.694</v>
      </c>
      <c r="O7" s="9">
        <v>0.17599999999999999</v>
      </c>
      <c r="Q7" s="32"/>
      <c r="R7" s="32"/>
    </row>
    <row r="8" spans="1:18" ht="18.75">
      <c r="A8" s="69"/>
      <c r="B8" s="55" t="s">
        <v>115</v>
      </c>
      <c r="C8" s="62">
        <v>30.8</v>
      </c>
      <c r="D8" s="7">
        <v>30.8</v>
      </c>
      <c r="E8" s="7"/>
      <c r="F8" s="7"/>
      <c r="G8" s="7"/>
      <c r="H8" s="7"/>
      <c r="I8" s="7"/>
      <c r="J8" s="7"/>
      <c r="K8" s="7"/>
      <c r="L8" s="7"/>
      <c r="M8" s="7"/>
      <c r="N8" s="7"/>
      <c r="O8" s="7"/>
      <c r="Q8" s="32"/>
      <c r="R8" s="32"/>
    </row>
    <row r="9" spans="1:18" ht="18.75">
      <c r="A9" s="69"/>
      <c r="B9" s="55" t="s">
        <v>86</v>
      </c>
      <c r="C9" s="62">
        <v>176</v>
      </c>
      <c r="D9" s="7">
        <v>176</v>
      </c>
      <c r="E9" s="7"/>
      <c r="F9" s="7"/>
      <c r="G9" s="7"/>
      <c r="H9" s="7"/>
      <c r="I9" s="7"/>
      <c r="J9" s="7"/>
      <c r="K9" s="7"/>
      <c r="L9" s="7"/>
      <c r="M9" s="7"/>
      <c r="N9" s="7"/>
      <c r="O9" s="7"/>
      <c r="Q9" s="32"/>
      <c r="R9" s="32"/>
    </row>
    <row r="10" spans="1:18" ht="18.75">
      <c r="A10" s="69"/>
      <c r="B10" s="55" t="s">
        <v>90</v>
      </c>
      <c r="C10" s="62">
        <v>4</v>
      </c>
      <c r="D10" s="7">
        <v>4</v>
      </c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Q10" s="32"/>
      <c r="R10" s="32"/>
    </row>
    <row r="11" spans="1:18" ht="18.75">
      <c r="A11" s="70"/>
      <c r="B11" s="55" t="s">
        <v>75</v>
      </c>
      <c r="C11" s="62">
        <v>5</v>
      </c>
      <c r="D11" s="7">
        <v>5</v>
      </c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Q11" s="32"/>
      <c r="R11" s="32"/>
    </row>
    <row r="12" spans="1:18" ht="18.75">
      <c r="A12" s="68" t="s">
        <v>238</v>
      </c>
      <c r="B12" s="54" t="s">
        <v>31</v>
      </c>
      <c r="C12" s="74">
        <v>10</v>
      </c>
      <c r="D12" s="79"/>
      <c r="E12" s="9">
        <v>0</v>
      </c>
      <c r="F12" s="9">
        <v>8.1999999999999993</v>
      </c>
      <c r="G12" s="9">
        <v>0.1</v>
      </c>
      <c r="H12" s="9">
        <v>75</v>
      </c>
      <c r="I12" s="9">
        <v>0</v>
      </c>
      <c r="J12" s="9">
        <v>0</v>
      </c>
      <c r="K12" s="9">
        <v>59</v>
      </c>
      <c r="L12" s="9">
        <v>1</v>
      </c>
      <c r="M12" s="9">
        <v>2</v>
      </c>
      <c r="N12" s="9">
        <v>0</v>
      </c>
      <c r="O12" s="9">
        <v>0</v>
      </c>
      <c r="Q12" s="32"/>
      <c r="R12" s="32"/>
    </row>
    <row r="13" spans="1:18" ht="18.75">
      <c r="A13" s="70"/>
      <c r="B13" s="55" t="s">
        <v>75</v>
      </c>
      <c r="C13" s="62">
        <v>10</v>
      </c>
      <c r="D13" s="7">
        <v>10</v>
      </c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Q13" s="32"/>
      <c r="R13" s="32"/>
    </row>
    <row r="14" spans="1:18" ht="18.75">
      <c r="A14" s="68" t="s">
        <v>231</v>
      </c>
      <c r="B14" s="54" t="s">
        <v>58</v>
      </c>
      <c r="C14" s="74">
        <v>40</v>
      </c>
      <c r="D14" s="79"/>
      <c r="E14" s="9">
        <v>3.7589999999999999</v>
      </c>
      <c r="F14" s="9">
        <v>3.5419999999999998</v>
      </c>
      <c r="G14" s="9">
        <v>0.23499999999999999</v>
      </c>
      <c r="H14" s="9">
        <v>49.612000000000002</v>
      </c>
      <c r="I14" s="9">
        <v>2.3E-2</v>
      </c>
      <c r="J14" s="9">
        <v>0</v>
      </c>
      <c r="K14" s="9">
        <v>1.6199999999999999E-2</v>
      </c>
      <c r="L14" s="9">
        <v>24.31</v>
      </c>
      <c r="M14" s="9">
        <v>89.54</v>
      </c>
      <c r="N14" s="9">
        <v>14.04</v>
      </c>
      <c r="O14" s="9">
        <v>0.58299999999999996</v>
      </c>
      <c r="Q14" s="32"/>
      <c r="R14" s="32"/>
    </row>
    <row r="15" spans="1:18" ht="18.75">
      <c r="A15" s="70"/>
      <c r="B15" s="55" t="s">
        <v>189</v>
      </c>
      <c r="C15" s="62">
        <v>40</v>
      </c>
      <c r="D15" s="7">
        <v>40</v>
      </c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Q15" s="32"/>
      <c r="R15" s="32"/>
    </row>
    <row r="16" spans="1:18" ht="18.75">
      <c r="A16" s="68" t="s">
        <v>251</v>
      </c>
      <c r="B16" s="59" t="s">
        <v>59</v>
      </c>
      <c r="C16" s="74">
        <v>200</v>
      </c>
      <c r="D16" s="79"/>
      <c r="E16" s="12">
        <v>3.52</v>
      </c>
      <c r="F16" s="12">
        <v>3.72</v>
      </c>
      <c r="G16" s="9">
        <v>25.49</v>
      </c>
      <c r="H16" s="9">
        <v>145.19999999999999</v>
      </c>
      <c r="I16" s="9">
        <v>0.01</v>
      </c>
      <c r="J16" s="9">
        <v>1.3</v>
      </c>
      <c r="K16" s="9">
        <v>0.01</v>
      </c>
      <c r="L16" s="9">
        <v>122</v>
      </c>
      <c r="M16" s="9">
        <v>90</v>
      </c>
      <c r="N16" s="9">
        <v>14</v>
      </c>
      <c r="O16" s="9">
        <v>0.56000000000000005</v>
      </c>
      <c r="Q16" s="32"/>
      <c r="R16" s="32"/>
    </row>
    <row r="17" spans="1:18" ht="18.75">
      <c r="A17" s="69"/>
      <c r="B17" s="55" t="s">
        <v>77</v>
      </c>
      <c r="C17" s="62">
        <v>4</v>
      </c>
      <c r="D17" s="7">
        <v>4</v>
      </c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Q17" s="32"/>
      <c r="R17" s="32"/>
    </row>
    <row r="18" spans="1:18" ht="18.75">
      <c r="A18" s="69"/>
      <c r="B18" s="55" t="s">
        <v>86</v>
      </c>
      <c r="C18" s="62">
        <v>180</v>
      </c>
      <c r="D18" s="7">
        <v>180</v>
      </c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Q18" s="32"/>
      <c r="R18" s="32"/>
    </row>
    <row r="19" spans="1:18" ht="18.75">
      <c r="A19" s="70"/>
      <c r="B19" s="55" t="s">
        <v>90</v>
      </c>
      <c r="C19" s="62">
        <v>20</v>
      </c>
      <c r="D19" s="7">
        <v>20</v>
      </c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Q19" s="32"/>
      <c r="R19" s="32"/>
    </row>
    <row r="20" spans="1:18" ht="18.75">
      <c r="A20" s="31"/>
      <c r="B20" s="54" t="s">
        <v>19</v>
      </c>
      <c r="C20" s="74">
        <v>50</v>
      </c>
      <c r="D20" s="79"/>
      <c r="E20" s="19">
        <v>3.8</v>
      </c>
      <c r="F20" s="24">
        <v>0.45</v>
      </c>
      <c r="G20" s="24">
        <v>24.9</v>
      </c>
      <c r="H20" s="24">
        <v>113.22</v>
      </c>
      <c r="I20" s="24">
        <v>0.08</v>
      </c>
      <c r="J20" s="24">
        <v>0</v>
      </c>
      <c r="K20" s="24">
        <v>0</v>
      </c>
      <c r="L20" s="24">
        <v>13.02</v>
      </c>
      <c r="M20" s="24">
        <v>41.5</v>
      </c>
      <c r="N20" s="24">
        <v>17.53</v>
      </c>
      <c r="O20" s="24">
        <v>0.8</v>
      </c>
      <c r="Q20" s="32"/>
      <c r="R20" s="32"/>
    </row>
    <row r="21" spans="1:18" ht="18.75">
      <c r="A21" s="68" t="s">
        <v>239</v>
      </c>
      <c r="B21" s="54" t="s">
        <v>48</v>
      </c>
      <c r="C21" s="74">
        <v>60</v>
      </c>
      <c r="D21" s="79"/>
      <c r="E21" s="24">
        <v>0.65</v>
      </c>
      <c r="F21" s="24">
        <v>0.11</v>
      </c>
      <c r="G21" s="24">
        <v>5.17</v>
      </c>
      <c r="H21" s="24">
        <v>24.24</v>
      </c>
      <c r="I21" s="24">
        <v>0.03</v>
      </c>
      <c r="J21" s="24">
        <v>3.75</v>
      </c>
      <c r="K21" s="24">
        <v>0</v>
      </c>
      <c r="L21" s="24">
        <v>14.57</v>
      </c>
      <c r="M21" s="24">
        <v>26.4</v>
      </c>
      <c r="N21" s="24">
        <v>18.45</v>
      </c>
      <c r="O21" s="24">
        <v>0.65</v>
      </c>
      <c r="Q21" s="32"/>
      <c r="R21" s="32"/>
    </row>
    <row r="22" spans="1:18" ht="18.75">
      <c r="A22" s="69"/>
      <c r="B22" s="55" t="s">
        <v>81</v>
      </c>
      <c r="C22" s="62">
        <v>70</v>
      </c>
      <c r="D22" s="7">
        <v>56.63</v>
      </c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Q22" s="32"/>
      <c r="R22" s="32"/>
    </row>
    <row r="23" spans="1:18" ht="18.75">
      <c r="A23" s="69"/>
      <c r="B23" s="55" t="s">
        <v>188</v>
      </c>
      <c r="C23" s="62">
        <v>20</v>
      </c>
      <c r="D23" s="7">
        <v>17</v>
      </c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Q23" s="32"/>
      <c r="R23" s="32"/>
    </row>
    <row r="24" spans="1:18" ht="18.75">
      <c r="A24" s="70"/>
      <c r="B24" s="55" t="s">
        <v>90</v>
      </c>
      <c r="C24" s="62">
        <v>0.6</v>
      </c>
      <c r="D24" s="7">
        <v>0.6</v>
      </c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Q24" s="32"/>
      <c r="R24" s="32"/>
    </row>
    <row r="25" spans="1:18" ht="18.75">
      <c r="A25" s="31"/>
      <c r="B25" s="54" t="s">
        <v>20</v>
      </c>
      <c r="C25" s="74"/>
      <c r="D25" s="79"/>
      <c r="E25" s="6">
        <f>SUM(E7:E21)</f>
        <v>17.937999999999999</v>
      </c>
      <c r="F25" s="24">
        <f t="shared" ref="F25:O25" si="0">SUM(F7:F21)</f>
        <v>26.178000000000001</v>
      </c>
      <c r="G25" s="24">
        <f t="shared" si="0"/>
        <v>87.344999999999999</v>
      </c>
      <c r="H25" s="24">
        <f t="shared" si="0"/>
        <v>638.88400000000001</v>
      </c>
      <c r="I25" s="24">
        <f t="shared" si="0"/>
        <v>0.31400000000000006</v>
      </c>
      <c r="J25" s="24">
        <f t="shared" si="0"/>
        <v>5.3</v>
      </c>
      <c r="K25" s="24">
        <f t="shared" si="0"/>
        <v>59.098199999999999</v>
      </c>
      <c r="L25" s="24">
        <f t="shared" si="0"/>
        <v>347.589</v>
      </c>
      <c r="M25" s="24">
        <f t="shared" si="0"/>
        <v>546.471</v>
      </c>
      <c r="N25" s="24">
        <f t="shared" si="0"/>
        <v>68.713999999999999</v>
      </c>
      <c r="O25" s="24">
        <f t="shared" si="0"/>
        <v>2.7689999999999997</v>
      </c>
      <c r="Q25" s="32"/>
      <c r="R25" s="32"/>
    </row>
    <row r="26" spans="1:18" ht="18.75">
      <c r="A26" s="31"/>
      <c r="B26" s="75" t="s">
        <v>21</v>
      </c>
      <c r="C26" s="75"/>
      <c r="D26" s="75"/>
      <c r="E26" s="75"/>
      <c r="F26" s="75"/>
      <c r="G26" s="75"/>
      <c r="H26" s="75"/>
      <c r="I26" s="75"/>
      <c r="J26" s="75"/>
      <c r="K26" s="75"/>
      <c r="L26" s="75"/>
      <c r="M26" s="75"/>
      <c r="N26" s="75"/>
      <c r="O26" s="79"/>
      <c r="Q26" s="32"/>
      <c r="R26" s="32"/>
    </row>
    <row r="27" spans="1:18" ht="18.75">
      <c r="A27" s="68"/>
      <c r="B27" s="54" t="s">
        <v>60</v>
      </c>
      <c r="C27" s="74">
        <v>50</v>
      </c>
      <c r="D27" s="79"/>
      <c r="E27" s="9">
        <v>0.74</v>
      </c>
      <c r="F27" s="9">
        <v>3.4649999999999999</v>
      </c>
      <c r="G27" s="9">
        <v>3.6120000000000001</v>
      </c>
      <c r="H27" s="9">
        <v>48.19</v>
      </c>
      <c r="I27" s="9">
        <v>1.2E-2</v>
      </c>
      <c r="J27" s="9">
        <v>1</v>
      </c>
      <c r="K27" s="9"/>
      <c r="L27" s="9">
        <v>22.652999999999999</v>
      </c>
      <c r="M27" s="9">
        <v>40.534999999999997</v>
      </c>
      <c r="N27" s="9">
        <v>11.375</v>
      </c>
      <c r="O27" s="9">
        <v>1.89</v>
      </c>
      <c r="Q27" s="32"/>
      <c r="R27" s="32"/>
    </row>
    <row r="28" spans="1:18" ht="18.75">
      <c r="A28" s="70"/>
      <c r="B28" s="55" t="s">
        <v>133</v>
      </c>
      <c r="C28" s="62">
        <v>50</v>
      </c>
      <c r="D28" s="7">
        <v>50</v>
      </c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Q28" s="34"/>
      <c r="R28" s="32"/>
    </row>
    <row r="29" spans="1:18" ht="18.75">
      <c r="A29" s="68" t="s">
        <v>279</v>
      </c>
      <c r="B29" s="54" t="s">
        <v>190</v>
      </c>
      <c r="C29" s="74">
        <v>200</v>
      </c>
      <c r="D29" s="79"/>
      <c r="E29" s="9">
        <v>6.6</v>
      </c>
      <c r="F29" s="9">
        <v>2.4</v>
      </c>
      <c r="G29" s="9">
        <v>9.9</v>
      </c>
      <c r="H29" s="9">
        <v>67.8</v>
      </c>
      <c r="I29" s="9">
        <v>0.1</v>
      </c>
      <c r="J29" s="9">
        <v>6.5</v>
      </c>
      <c r="K29" s="9">
        <v>22.5</v>
      </c>
      <c r="L29" s="9">
        <v>35.4</v>
      </c>
      <c r="M29" s="9">
        <v>97.1</v>
      </c>
      <c r="N29" s="9">
        <v>24</v>
      </c>
      <c r="O29" s="9">
        <v>0.9</v>
      </c>
      <c r="Q29" s="34"/>
      <c r="R29" s="34"/>
    </row>
    <row r="30" spans="1:18" ht="18.75">
      <c r="A30" s="69"/>
      <c r="B30" s="55" t="s">
        <v>191</v>
      </c>
      <c r="C30" s="62">
        <v>32</v>
      </c>
      <c r="D30" s="7">
        <v>31.3</v>
      </c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Q30" s="34"/>
      <c r="R30" s="34"/>
    </row>
    <row r="31" spans="1:18" ht="18.75">
      <c r="A31" s="69"/>
      <c r="B31" s="55" t="s">
        <v>80</v>
      </c>
      <c r="C31" s="62">
        <v>59.5</v>
      </c>
      <c r="D31" s="7">
        <v>59.5</v>
      </c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Q31" s="34"/>
      <c r="R31" s="34"/>
    </row>
    <row r="32" spans="1:18" ht="18.75">
      <c r="A32" s="69"/>
      <c r="B32" s="55" t="s">
        <v>82</v>
      </c>
      <c r="C32" s="62">
        <v>7.5</v>
      </c>
      <c r="D32" s="7">
        <v>7.5</v>
      </c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Q32" s="34"/>
      <c r="R32" s="34"/>
    </row>
    <row r="33" spans="1:18" ht="18.75">
      <c r="A33" s="69"/>
      <c r="B33" s="55" t="s">
        <v>75</v>
      </c>
      <c r="C33" s="62">
        <v>2.5</v>
      </c>
      <c r="D33" s="7">
        <v>2.5</v>
      </c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Q33" s="34"/>
      <c r="R33" s="34"/>
    </row>
    <row r="34" spans="1:18" ht="18.75">
      <c r="A34" s="69"/>
      <c r="B34" s="55" t="s">
        <v>192</v>
      </c>
      <c r="C34" s="62">
        <v>2.8</v>
      </c>
      <c r="D34" s="7">
        <v>2.8</v>
      </c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Q34" s="34"/>
      <c r="R34" s="34"/>
    </row>
    <row r="35" spans="1:18">
      <c r="A35" s="70"/>
      <c r="B35" s="55" t="s">
        <v>149</v>
      </c>
      <c r="C35" s="62">
        <v>0.2</v>
      </c>
      <c r="D35" s="7">
        <v>0.2</v>
      </c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</row>
    <row r="36" spans="1:18">
      <c r="A36" s="68" t="s">
        <v>252</v>
      </c>
      <c r="B36" s="54" t="s">
        <v>61</v>
      </c>
      <c r="C36" s="74" t="s">
        <v>73</v>
      </c>
      <c r="D36" s="79"/>
      <c r="E36" s="9">
        <v>19.72</v>
      </c>
      <c r="F36" s="9">
        <v>17.89</v>
      </c>
      <c r="G36" s="9">
        <v>4.76</v>
      </c>
      <c r="H36" s="9">
        <v>168.2</v>
      </c>
      <c r="I36" s="9">
        <v>0.17</v>
      </c>
      <c r="J36" s="9">
        <v>128</v>
      </c>
      <c r="K36" s="9">
        <v>0</v>
      </c>
      <c r="L36" s="9">
        <v>24.36</v>
      </c>
      <c r="M36" s="9">
        <v>194.69</v>
      </c>
      <c r="N36" s="9">
        <v>26.01</v>
      </c>
      <c r="O36" s="9">
        <v>2.3199999999999998</v>
      </c>
    </row>
    <row r="37" spans="1:18">
      <c r="A37" s="69"/>
      <c r="B37" s="55" t="s">
        <v>110</v>
      </c>
      <c r="C37" s="62">
        <v>139</v>
      </c>
      <c r="D37" s="7">
        <v>102.6</v>
      </c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</row>
    <row r="38" spans="1:18">
      <c r="A38" s="69"/>
      <c r="B38" s="55" t="s">
        <v>81</v>
      </c>
      <c r="C38" s="62">
        <v>15</v>
      </c>
      <c r="D38" s="7">
        <v>15</v>
      </c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</row>
    <row r="39" spans="1:18">
      <c r="A39" s="69"/>
      <c r="B39" s="55" t="s">
        <v>82</v>
      </c>
      <c r="C39" s="62">
        <v>18</v>
      </c>
      <c r="D39" s="7">
        <v>15</v>
      </c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</row>
    <row r="40" spans="1:18">
      <c r="A40" s="69"/>
      <c r="B40" s="55" t="s">
        <v>98</v>
      </c>
      <c r="C40" s="62">
        <v>5</v>
      </c>
      <c r="D40" s="7">
        <v>5</v>
      </c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</row>
    <row r="41" spans="1:18">
      <c r="A41" s="69"/>
      <c r="B41" s="55" t="s">
        <v>104</v>
      </c>
      <c r="C41" s="62">
        <v>4</v>
      </c>
      <c r="D41" s="7">
        <v>4</v>
      </c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</row>
    <row r="42" spans="1:18">
      <c r="A42" s="69"/>
      <c r="B42" s="55" t="s">
        <v>149</v>
      </c>
      <c r="C42" s="62">
        <v>0.3</v>
      </c>
      <c r="D42" s="7">
        <v>0.3</v>
      </c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</row>
    <row r="43" spans="1:18">
      <c r="A43" s="70"/>
      <c r="B43" s="55" t="s">
        <v>103</v>
      </c>
      <c r="C43" s="62">
        <v>12</v>
      </c>
      <c r="D43" s="7">
        <v>12</v>
      </c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</row>
    <row r="44" spans="1:18">
      <c r="A44" s="68" t="s">
        <v>253</v>
      </c>
      <c r="B44" s="54" t="s">
        <v>193</v>
      </c>
      <c r="C44" s="74">
        <v>150</v>
      </c>
      <c r="D44" s="79"/>
      <c r="E44" s="9">
        <v>7.46</v>
      </c>
      <c r="F44" s="9">
        <v>5.61</v>
      </c>
      <c r="G44" s="9">
        <v>35.840000000000003</v>
      </c>
      <c r="H44" s="9">
        <v>230.45</v>
      </c>
      <c r="I44" s="9">
        <v>0.18</v>
      </c>
      <c r="J44" s="9">
        <v>0</v>
      </c>
      <c r="K44" s="9">
        <v>0</v>
      </c>
      <c r="L44" s="9">
        <v>12.98</v>
      </c>
      <c r="M44" s="9">
        <v>208.5</v>
      </c>
      <c r="N44" s="9">
        <v>67.5</v>
      </c>
      <c r="O44" s="9">
        <v>3.95</v>
      </c>
    </row>
    <row r="45" spans="1:18">
      <c r="A45" s="69"/>
      <c r="B45" s="55" t="s">
        <v>187</v>
      </c>
      <c r="C45" s="62">
        <v>60.6</v>
      </c>
      <c r="D45" s="7">
        <v>60.6</v>
      </c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</row>
    <row r="46" spans="1:18">
      <c r="A46" s="69"/>
      <c r="B46" s="55" t="s">
        <v>149</v>
      </c>
      <c r="C46" s="62">
        <v>0.3</v>
      </c>
      <c r="D46" s="7">
        <v>0.3</v>
      </c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</row>
    <row r="47" spans="1:18">
      <c r="A47" s="70"/>
      <c r="B47" s="55" t="s">
        <v>75</v>
      </c>
      <c r="C47" s="62">
        <v>5.3</v>
      </c>
      <c r="D47" s="7">
        <v>5.3</v>
      </c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</row>
    <row r="48" spans="1:18">
      <c r="A48" s="68"/>
      <c r="B48" s="54" t="s">
        <v>154</v>
      </c>
      <c r="C48" s="74">
        <v>200</v>
      </c>
      <c r="D48" s="79"/>
      <c r="E48" s="9">
        <v>0.74</v>
      </c>
      <c r="F48" s="9">
        <v>0</v>
      </c>
      <c r="G48" s="9">
        <v>21.56</v>
      </c>
      <c r="H48" s="9">
        <v>88.48</v>
      </c>
      <c r="I48" s="9">
        <v>3.2000000000000001E-2</v>
      </c>
      <c r="J48" s="9">
        <v>0.12</v>
      </c>
      <c r="K48" s="9">
        <v>0</v>
      </c>
      <c r="L48" s="9">
        <v>8.8699999999999992</v>
      </c>
      <c r="M48" s="9">
        <v>10.89</v>
      </c>
      <c r="N48" s="9">
        <v>23.4</v>
      </c>
      <c r="O48" s="9">
        <v>0.216</v>
      </c>
    </row>
    <row r="49" spans="1:15">
      <c r="A49" s="70"/>
      <c r="B49" s="55" t="s">
        <v>132</v>
      </c>
      <c r="C49" s="62">
        <v>200</v>
      </c>
      <c r="D49" s="7">
        <v>200</v>
      </c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</row>
    <row r="50" spans="1:15">
      <c r="A50" s="31"/>
      <c r="B50" s="54" t="s">
        <v>19</v>
      </c>
      <c r="C50" s="74">
        <v>50</v>
      </c>
      <c r="D50" s="79"/>
      <c r="E50" s="19">
        <v>3.8</v>
      </c>
      <c r="F50" s="24">
        <v>0.45</v>
      </c>
      <c r="G50" s="24">
        <v>24.9</v>
      </c>
      <c r="H50" s="24">
        <v>113.22</v>
      </c>
      <c r="I50" s="24">
        <v>0.08</v>
      </c>
      <c r="J50" s="24">
        <v>0</v>
      </c>
      <c r="K50" s="24">
        <v>0</v>
      </c>
      <c r="L50" s="24">
        <v>13.02</v>
      </c>
      <c r="M50" s="24">
        <v>41.5</v>
      </c>
      <c r="N50" s="24">
        <v>17.53</v>
      </c>
      <c r="O50" s="24">
        <v>0.8</v>
      </c>
    </row>
    <row r="51" spans="1:15">
      <c r="A51" s="31"/>
      <c r="B51" s="54" t="s">
        <v>25</v>
      </c>
      <c r="C51" s="74">
        <v>50</v>
      </c>
      <c r="D51" s="79"/>
      <c r="E51" s="24">
        <v>2.75</v>
      </c>
      <c r="F51" s="24">
        <v>0.5</v>
      </c>
      <c r="G51" s="24">
        <v>17</v>
      </c>
      <c r="H51" s="24">
        <v>85</v>
      </c>
      <c r="I51" s="24">
        <v>0.09</v>
      </c>
      <c r="J51" s="24">
        <v>0</v>
      </c>
      <c r="K51" s="24">
        <v>0</v>
      </c>
      <c r="L51" s="24">
        <v>10.5</v>
      </c>
      <c r="M51" s="24">
        <v>87</v>
      </c>
      <c r="N51" s="24">
        <v>28.5</v>
      </c>
      <c r="O51" s="24">
        <v>1.8</v>
      </c>
    </row>
    <row r="52" spans="1:15">
      <c r="A52" s="31"/>
      <c r="B52" s="54" t="s">
        <v>27</v>
      </c>
      <c r="C52" s="84"/>
      <c r="D52" s="85"/>
      <c r="E52" s="6">
        <f t="shared" ref="E52:O52" si="1">SUM(E27:E51)</f>
        <v>41.809999999999995</v>
      </c>
      <c r="F52" s="6">
        <f t="shared" si="1"/>
        <v>30.315000000000001</v>
      </c>
      <c r="G52" s="6">
        <f t="shared" si="1"/>
        <v>117.572</v>
      </c>
      <c r="H52" s="6">
        <f t="shared" si="1"/>
        <v>801.34</v>
      </c>
      <c r="I52" s="6">
        <f t="shared" si="1"/>
        <v>0.66399999999999992</v>
      </c>
      <c r="J52" s="6">
        <f t="shared" si="1"/>
        <v>135.62</v>
      </c>
      <c r="K52" s="6">
        <f t="shared" si="1"/>
        <v>22.5</v>
      </c>
      <c r="L52" s="6">
        <f t="shared" si="1"/>
        <v>127.783</v>
      </c>
      <c r="M52" s="6">
        <f t="shared" si="1"/>
        <v>680.21500000000003</v>
      </c>
      <c r="N52" s="6">
        <f t="shared" si="1"/>
        <v>198.315</v>
      </c>
      <c r="O52" s="6">
        <f t="shared" si="1"/>
        <v>11.875999999999999</v>
      </c>
    </row>
    <row r="53" spans="1:15">
      <c r="A53" s="31"/>
      <c r="B53" s="5" t="s">
        <v>206</v>
      </c>
      <c r="C53" s="86"/>
      <c r="D53" s="87"/>
      <c r="E53" s="40">
        <f>SUM(E25+E52)</f>
        <v>59.74799999999999</v>
      </c>
      <c r="F53" s="40">
        <f t="shared" ref="F53:O53" si="2">SUM(F25+F52)</f>
        <v>56.493000000000002</v>
      </c>
      <c r="G53" s="40">
        <f t="shared" si="2"/>
        <v>204.917</v>
      </c>
      <c r="H53" s="40">
        <f t="shared" si="2"/>
        <v>1440.2240000000002</v>
      </c>
      <c r="I53" s="40">
        <f t="shared" si="2"/>
        <v>0.97799999999999998</v>
      </c>
      <c r="J53" s="40">
        <f t="shared" si="2"/>
        <v>140.92000000000002</v>
      </c>
      <c r="K53" s="40">
        <f t="shared" si="2"/>
        <v>81.598199999999991</v>
      </c>
      <c r="L53" s="40">
        <f t="shared" si="2"/>
        <v>475.37200000000001</v>
      </c>
      <c r="M53" s="40">
        <f t="shared" si="2"/>
        <v>1226.6860000000001</v>
      </c>
      <c r="N53" s="40">
        <f t="shared" si="2"/>
        <v>267.029</v>
      </c>
      <c r="O53" s="40">
        <f t="shared" si="2"/>
        <v>14.645</v>
      </c>
    </row>
    <row r="54" spans="1:15">
      <c r="A54" s="31"/>
      <c r="B54" s="75" t="s">
        <v>136</v>
      </c>
      <c r="C54" s="75"/>
      <c r="D54" s="75"/>
      <c r="E54" s="75"/>
      <c r="F54" s="75"/>
      <c r="G54" s="75"/>
      <c r="H54" s="75"/>
      <c r="I54" s="75"/>
      <c r="J54" s="75"/>
      <c r="K54" s="75"/>
      <c r="L54" s="75"/>
      <c r="M54" s="75"/>
      <c r="N54" s="75"/>
      <c r="O54" s="79"/>
    </row>
    <row r="55" spans="1:15">
      <c r="A55" s="68" t="s">
        <v>233</v>
      </c>
      <c r="B55" s="54" t="s">
        <v>32</v>
      </c>
      <c r="C55" s="74" t="s">
        <v>34</v>
      </c>
      <c r="D55" s="79"/>
      <c r="E55" s="18">
        <v>0.434</v>
      </c>
      <c r="F55" s="18">
        <v>0</v>
      </c>
      <c r="G55" s="18">
        <v>12.725</v>
      </c>
      <c r="H55" s="18">
        <v>46.033000000000001</v>
      </c>
      <c r="I55" s="18">
        <v>0.02</v>
      </c>
      <c r="J55" s="18">
        <v>0.08</v>
      </c>
      <c r="K55" s="18">
        <v>0</v>
      </c>
      <c r="L55" s="18">
        <v>3.0939999999999999</v>
      </c>
      <c r="M55" s="18">
        <v>2.7949999999999999</v>
      </c>
      <c r="N55" s="18">
        <v>0.55000000000000004</v>
      </c>
      <c r="O55" s="18">
        <v>2E-3</v>
      </c>
    </row>
    <row r="56" spans="1:15">
      <c r="A56" s="69"/>
      <c r="B56" s="55" t="s">
        <v>95</v>
      </c>
      <c r="C56" s="62">
        <v>2</v>
      </c>
      <c r="D56" s="7">
        <v>2</v>
      </c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</row>
    <row r="57" spans="1:15">
      <c r="A57" s="69"/>
      <c r="B57" s="55" t="s">
        <v>90</v>
      </c>
      <c r="C57" s="62">
        <v>15</v>
      </c>
      <c r="D57" s="7">
        <v>15</v>
      </c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</row>
    <row r="58" spans="1:15">
      <c r="A58" s="70"/>
      <c r="B58" s="55" t="s">
        <v>96</v>
      </c>
      <c r="C58" s="62">
        <v>7</v>
      </c>
      <c r="D58" s="7">
        <v>7</v>
      </c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</row>
    <row r="59" spans="1:15">
      <c r="A59" s="31"/>
      <c r="B59" s="54" t="s">
        <v>141</v>
      </c>
      <c r="C59" s="74">
        <v>25</v>
      </c>
      <c r="D59" s="79"/>
      <c r="E59" s="18">
        <v>0.98</v>
      </c>
      <c r="F59" s="18">
        <v>7.65</v>
      </c>
      <c r="G59" s="18">
        <v>15.63</v>
      </c>
      <c r="H59" s="18">
        <v>135.25</v>
      </c>
      <c r="I59" s="18"/>
      <c r="J59" s="18"/>
      <c r="K59" s="18"/>
      <c r="L59" s="18"/>
      <c r="M59" s="18"/>
      <c r="N59" s="18"/>
      <c r="O59" s="18"/>
    </row>
    <row r="60" spans="1:15">
      <c r="A60" s="31"/>
      <c r="B60" s="54" t="s">
        <v>139</v>
      </c>
      <c r="C60" s="84"/>
      <c r="D60" s="85"/>
      <c r="E60" s="18">
        <f>SUM(E55:E59)</f>
        <v>1.4139999999999999</v>
      </c>
      <c r="F60" s="18">
        <f t="shared" ref="F60:O60" si="3">SUM(F55:F59)</f>
        <v>7.65</v>
      </c>
      <c r="G60" s="18">
        <f t="shared" si="3"/>
        <v>28.355</v>
      </c>
      <c r="H60" s="18">
        <f t="shared" si="3"/>
        <v>181.28300000000002</v>
      </c>
      <c r="I60" s="18">
        <f t="shared" si="3"/>
        <v>0.02</v>
      </c>
      <c r="J60" s="18">
        <f t="shared" si="3"/>
        <v>0.08</v>
      </c>
      <c r="K60" s="18">
        <f t="shared" si="3"/>
        <v>0</v>
      </c>
      <c r="L60" s="18">
        <f t="shared" si="3"/>
        <v>3.0939999999999999</v>
      </c>
      <c r="M60" s="18">
        <f t="shared" si="3"/>
        <v>2.7949999999999999</v>
      </c>
      <c r="N60" s="18">
        <f t="shared" si="3"/>
        <v>0.55000000000000004</v>
      </c>
      <c r="O60" s="18">
        <f t="shared" si="3"/>
        <v>2E-3</v>
      </c>
    </row>
    <row r="61" spans="1:15">
      <c r="A61" s="31"/>
      <c r="B61" s="54" t="s">
        <v>28</v>
      </c>
      <c r="C61" s="86"/>
      <c r="D61" s="87"/>
      <c r="E61" s="6">
        <f t="shared" ref="E61:O61" si="4">SUM(E25,E52,E60)</f>
        <v>61.161999999999992</v>
      </c>
      <c r="F61" s="18">
        <f t="shared" si="4"/>
        <v>64.143000000000001</v>
      </c>
      <c r="G61" s="18">
        <f t="shared" si="4"/>
        <v>233.27199999999999</v>
      </c>
      <c r="H61" s="18">
        <f t="shared" si="4"/>
        <v>1621.5070000000001</v>
      </c>
      <c r="I61" s="18">
        <f t="shared" si="4"/>
        <v>0.998</v>
      </c>
      <c r="J61" s="18">
        <f t="shared" si="4"/>
        <v>141.00000000000003</v>
      </c>
      <c r="K61" s="18">
        <f t="shared" si="4"/>
        <v>81.598199999999991</v>
      </c>
      <c r="L61" s="18">
        <f t="shared" si="4"/>
        <v>478.46600000000001</v>
      </c>
      <c r="M61" s="18">
        <f t="shared" si="4"/>
        <v>1229.4810000000002</v>
      </c>
      <c r="N61" s="18">
        <f t="shared" si="4"/>
        <v>267.57900000000001</v>
      </c>
      <c r="O61" s="18">
        <f t="shared" si="4"/>
        <v>14.647</v>
      </c>
    </row>
    <row r="67" spans="2:15">
      <c r="B67" s="28"/>
      <c r="C67" s="28"/>
      <c r="D67" s="39"/>
      <c r="E67" s="39"/>
      <c r="F67" s="39"/>
      <c r="G67" s="39"/>
      <c r="H67" s="39"/>
      <c r="I67" s="39"/>
      <c r="J67" s="39"/>
      <c r="K67" s="39"/>
      <c r="L67" s="39"/>
      <c r="M67" s="39"/>
      <c r="N67" s="39"/>
      <c r="O67" s="39"/>
    </row>
    <row r="68" spans="2:15">
      <c r="B68" s="25"/>
      <c r="C68" s="25"/>
      <c r="D68" s="26"/>
      <c r="E68" s="26"/>
      <c r="F68" s="26"/>
      <c r="G68" s="26"/>
      <c r="H68" s="26"/>
      <c r="I68" s="26"/>
      <c r="J68" s="26"/>
      <c r="K68" s="26"/>
      <c r="L68" s="26"/>
      <c r="M68" s="26"/>
      <c r="N68" s="26"/>
      <c r="O68" s="26"/>
    </row>
    <row r="69" spans="2:15">
      <c r="B69" s="25"/>
      <c r="C69" s="25"/>
      <c r="D69" s="26"/>
      <c r="E69" s="26"/>
      <c r="F69" s="26"/>
      <c r="G69" s="26"/>
      <c r="H69" s="26"/>
      <c r="I69" s="26"/>
      <c r="J69" s="26"/>
      <c r="K69" s="26"/>
      <c r="L69" s="26"/>
      <c r="M69" s="26"/>
      <c r="N69" s="26"/>
      <c r="O69" s="26"/>
    </row>
    <row r="70" spans="2:15">
      <c r="B70" s="25"/>
      <c r="C70" s="25"/>
      <c r="D70" s="26"/>
      <c r="E70" s="26"/>
      <c r="F70" s="26"/>
      <c r="G70" s="26"/>
      <c r="H70" s="26"/>
      <c r="I70" s="26"/>
      <c r="J70" s="26"/>
      <c r="K70" s="26"/>
      <c r="L70" s="26"/>
      <c r="M70" s="26"/>
      <c r="N70" s="26"/>
      <c r="O70" s="26"/>
    </row>
  </sheetData>
  <mergeCells count="39">
    <mergeCell ref="C60:D61"/>
    <mergeCell ref="A4:A5"/>
    <mergeCell ref="A6:O6"/>
    <mergeCell ref="A7:A11"/>
    <mergeCell ref="A12:A13"/>
    <mergeCell ref="A14:A15"/>
    <mergeCell ref="B4:B5"/>
    <mergeCell ref="E4:G4"/>
    <mergeCell ref="H4:H5"/>
    <mergeCell ref="I4:K4"/>
    <mergeCell ref="L4:O4"/>
    <mergeCell ref="A16:A19"/>
    <mergeCell ref="A21:A24"/>
    <mergeCell ref="A27:A28"/>
    <mergeCell ref="A29:A35"/>
    <mergeCell ref="A36:A43"/>
    <mergeCell ref="C20:D20"/>
    <mergeCell ref="C21:D21"/>
    <mergeCell ref="C27:D27"/>
    <mergeCell ref="C29:D29"/>
    <mergeCell ref="C36:D36"/>
    <mergeCell ref="B26:O26"/>
    <mergeCell ref="C25:D25"/>
    <mergeCell ref="C4:D4"/>
    <mergeCell ref="C7:D7"/>
    <mergeCell ref="C12:D12"/>
    <mergeCell ref="C14:D14"/>
    <mergeCell ref="C16:D16"/>
    <mergeCell ref="C55:D55"/>
    <mergeCell ref="C59:D59"/>
    <mergeCell ref="A44:A47"/>
    <mergeCell ref="A48:A49"/>
    <mergeCell ref="A55:A58"/>
    <mergeCell ref="C44:D44"/>
    <mergeCell ref="C48:D48"/>
    <mergeCell ref="C50:D50"/>
    <mergeCell ref="B54:O54"/>
    <mergeCell ref="C51:D51"/>
    <mergeCell ref="C52:D53"/>
  </mergeCells>
  <pageMargins left="0.7" right="0.7" top="0.75" bottom="0.75" header="0.3" footer="0.3"/>
  <pageSetup paperSize="9" scale="70" fitToHeight="2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58"/>
  <sheetViews>
    <sheetView workbookViewId="0">
      <selection activeCell="A3" sqref="A3"/>
    </sheetView>
  </sheetViews>
  <sheetFormatPr defaultRowHeight="15"/>
  <cols>
    <col min="1" max="1" width="17.140625" customWidth="1"/>
    <col min="2" max="2" width="28.5703125" customWidth="1"/>
    <col min="3" max="3" width="14.28515625" customWidth="1"/>
    <col min="4" max="4" width="16.85546875" customWidth="1"/>
    <col min="7" max="7" width="10.5703125" customWidth="1"/>
    <col min="8" max="8" width="12.7109375" customWidth="1"/>
    <col min="9" max="9" width="7.140625" customWidth="1"/>
    <col min="10" max="10" width="6.85546875" customWidth="1"/>
    <col min="11" max="11" width="6.28515625" customWidth="1"/>
    <col min="12" max="12" width="7.28515625" customWidth="1"/>
    <col min="13" max="13" width="7.42578125" customWidth="1"/>
    <col min="14" max="14" width="7.85546875" customWidth="1"/>
    <col min="15" max="15" width="10.28515625" customWidth="1"/>
    <col min="17" max="17" width="23.140625" customWidth="1"/>
    <col min="18" max="18" width="17.85546875" customWidth="1"/>
  </cols>
  <sheetData>
    <row r="1" spans="1:18" ht="15.75">
      <c r="A1" s="66" t="s">
        <v>280</v>
      </c>
      <c r="B1" s="66"/>
    </row>
    <row r="2" spans="1:18" ht="15.75">
      <c r="A2" s="66" t="s">
        <v>269</v>
      </c>
      <c r="B2" s="66"/>
    </row>
    <row r="3" spans="1:18" ht="15.75">
      <c r="A3" s="66" t="s">
        <v>287</v>
      </c>
      <c r="B3" s="67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8">
      <c r="A4" s="68"/>
      <c r="B4" s="79" t="s">
        <v>0</v>
      </c>
      <c r="C4" s="74" t="s">
        <v>203</v>
      </c>
      <c r="D4" s="79"/>
      <c r="E4" s="80" t="s">
        <v>1</v>
      </c>
      <c r="F4" s="80"/>
      <c r="G4" s="80"/>
      <c r="H4" s="81" t="s">
        <v>14</v>
      </c>
      <c r="I4" s="80" t="s">
        <v>2</v>
      </c>
      <c r="J4" s="80"/>
      <c r="K4" s="80"/>
      <c r="L4" s="80" t="s">
        <v>3</v>
      </c>
      <c r="M4" s="80"/>
      <c r="N4" s="80"/>
      <c r="O4" s="80"/>
    </row>
    <row r="5" spans="1:18">
      <c r="A5" s="70"/>
      <c r="B5" s="79"/>
      <c r="C5" s="38" t="s">
        <v>204</v>
      </c>
      <c r="D5" s="56" t="s">
        <v>205</v>
      </c>
      <c r="E5" s="6" t="s">
        <v>4</v>
      </c>
      <c r="F5" s="6" t="s">
        <v>5</v>
      </c>
      <c r="G5" s="6" t="s">
        <v>6</v>
      </c>
      <c r="H5" s="82"/>
      <c r="I5" s="6" t="s">
        <v>7</v>
      </c>
      <c r="J5" s="6" t="s">
        <v>8</v>
      </c>
      <c r="K5" s="6" t="s">
        <v>9</v>
      </c>
      <c r="L5" s="6" t="s">
        <v>10</v>
      </c>
      <c r="M5" s="6" t="s">
        <v>11</v>
      </c>
      <c r="N5" s="6" t="s">
        <v>12</v>
      </c>
      <c r="O5" s="6" t="s">
        <v>13</v>
      </c>
    </row>
    <row r="6" spans="1:18">
      <c r="A6" s="74" t="s">
        <v>15</v>
      </c>
      <c r="B6" s="75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</row>
    <row r="7" spans="1:18" ht="18.75">
      <c r="A7" s="68" t="s">
        <v>241</v>
      </c>
      <c r="B7" s="54" t="s">
        <v>63</v>
      </c>
      <c r="C7" s="74">
        <v>160</v>
      </c>
      <c r="D7" s="79"/>
      <c r="E7" s="9">
        <v>22.24</v>
      </c>
      <c r="F7" s="9">
        <v>15.36</v>
      </c>
      <c r="G7" s="9">
        <v>32.159999999999997</v>
      </c>
      <c r="H7" s="9">
        <v>179.2</v>
      </c>
      <c r="I7" s="9">
        <v>0.05</v>
      </c>
      <c r="J7" s="9">
        <v>0.2</v>
      </c>
      <c r="K7" s="9">
        <v>65.260000000000005</v>
      </c>
      <c r="L7" s="9">
        <v>104</v>
      </c>
      <c r="M7" s="9">
        <v>32.42</v>
      </c>
      <c r="N7" s="9">
        <v>291.57</v>
      </c>
      <c r="O7" s="9">
        <v>0.72</v>
      </c>
      <c r="Q7" s="32"/>
      <c r="R7" s="52"/>
    </row>
    <row r="8" spans="1:18" ht="18.75">
      <c r="A8" s="69"/>
      <c r="B8" s="55" t="s">
        <v>89</v>
      </c>
      <c r="C8" s="62">
        <v>125.7</v>
      </c>
      <c r="D8" s="7">
        <v>123</v>
      </c>
      <c r="E8" s="7"/>
      <c r="F8" s="7"/>
      <c r="G8" s="7"/>
      <c r="H8" s="7"/>
      <c r="I8" s="7"/>
      <c r="J8" s="7"/>
      <c r="K8" s="7"/>
      <c r="L8" s="7"/>
      <c r="M8" s="7"/>
      <c r="N8" s="7"/>
      <c r="O8" s="7"/>
      <c r="Q8" s="32"/>
      <c r="R8" s="52"/>
    </row>
    <row r="9" spans="1:18" ht="18.75">
      <c r="A9" s="69"/>
      <c r="B9" s="55" t="s">
        <v>116</v>
      </c>
      <c r="C9" s="62">
        <v>12</v>
      </c>
      <c r="D9" s="7">
        <v>12</v>
      </c>
      <c r="E9" s="7"/>
      <c r="F9" s="7"/>
      <c r="G9" s="7"/>
      <c r="H9" s="7"/>
      <c r="I9" s="7"/>
      <c r="J9" s="7"/>
      <c r="K9" s="7"/>
      <c r="L9" s="7"/>
      <c r="M9" s="7"/>
      <c r="N9" s="7"/>
      <c r="O9" s="7"/>
      <c r="Q9" s="32"/>
      <c r="R9" s="52"/>
    </row>
    <row r="10" spans="1:18" ht="18.75">
      <c r="A10" s="69"/>
      <c r="B10" s="55" t="s">
        <v>117</v>
      </c>
      <c r="C10" s="62">
        <v>12</v>
      </c>
      <c r="D10" s="7">
        <v>12</v>
      </c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Q10" s="32"/>
      <c r="R10" s="47"/>
    </row>
    <row r="11" spans="1:18" ht="18.75">
      <c r="A11" s="69"/>
      <c r="B11" s="55" t="s">
        <v>118</v>
      </c>
      <c r="C11" s="62">
        <v>8</v>
      </c>
      <c r="D11" s="11" t="s">
        <v>214</v>
      </c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Q11" s="32"/>
      <c r="R11" s="52"/>
    </row>
    <row r="12" spans="1:18" ht="18.75">
      <c r="A12" s="69"/>
      <c r="B12" s="55" t="s">
        <v>75</v>
      </c>
      <c r="C12" s="62">
        <v>4</v>
      </c>
      <c r="D12" s="7">
        <v>4</v>
      </c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Q12" s="32"/>
      <c r="R12" s="52"/>
    </row>
    <row r="13" spans="1:18" ht="18.75">
      <c r="A13" s="69"/>
      <c r="B13" s="55" t="s">
        <v>92</v>
      </c>
      <c r="C13" s="62">
        <v>4</v>
      </c>
      <c r="D13" s="7">
        <v>4</v>
      </c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Q13" s="32"/>
      <c r="R13" s="52"/>
    </row>
    <row r="14" spans="1:18" ht="18.75">
      <c r="A14" s="70"/>
      <c r="B14" s="55" t="s">
        <v>119</v>
      </c>
      <c r="C14" s="62">
        <v>4</v>
      </c>
      <c r="D14" s="7">
        <v>4</v>
      </c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Q14" s="32"/>
      <c r="R14" s="52"/>
    </row>
    <row r="15" spans="1:18" ht="18.75">
      <c r="A15" s="68" t="s">
        <v>238</v>
      </c>
      <c r="B15" s="54" t="s">
        <v>31</v>
      </c>
      <c r="C15" s="74">
        <v>10</v>
      </c>
      <c r="D15" s="79"/>
      <c r="E15" s="9">
        <v>0</v>
      </c>
      <c r="F15" s="9">
        <v>8.1999999999999993</v>
      </c>
      <c r="G15" s="9">
        <v>0.1</v>
      </c>
      <c r="H15" s="9">
        <v>75</v>
      </c>
      <c r="I15" s="9">
        <v>0</v>
      </c>
      <c r="J15" s="9">
        <v>0</v>
      </c>
      <c r="K15" s="9">
        <v>59</v>
      </c>
      <c r="L15" s="9">
        <v>1</v>
      </c>
      <c r="M15" s="9">
        <v>2</v>
      </c>
      <c r="N15" s="9">
        <v>0</v>
      </c>
      <c r="O15" s="9">
        <v>0</v>
      </c>
      <c r="Q15" s="32"/>
      <c r="R15" s="52"/>
    </row>
    <row r="16" spans="1:18" ht="18.75">
      <c r="A16" s="70"/>
      <c r="B16" s="55" t="s">
        <v>75</v>
      </c>
      <c r="C16" s="62">
        <v>10</v>
      </c>
      <c r="D16" s="7">
        <v>10</v>
      </c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Q16" s="32"/>
      <c r="R16" s="52"/>
    </row>
    <row r="17" spans="1:18" ht="18.75">
      <c r="A17" s="68" t="s">
        <v>233</v>
      </c>
      <c r="B17" s="59" t="s">
        <v>32</v>
      </c>
      <c r="C17" s="74" t="s">
        <v>64</v>
      </c>
      <c r="D17" s="79"/>
      <c r="E17" s="9">
        <v>0.434</v>
      </c>
      <c r="F17" s="9">
        <v>0</v>
      </c>
      <c r="G17" s="9">
        <v>12.725</v>
      </c>
      <c r="H17" s="9">
        <v>46.033000000000001</v>
      </c>
      <c r="I17" s="9">
        <v>0.02</v>
      </c>
      <c r="J17" s="9">
        <v>0.08</v>
      </c>
      <c r="K17" s="9">
        <v>0</v>
      </c>
      <c r="L17" s="9">
        <v>3.0939999999999999</v>
      </c>
      <c r="M17" s="9">
        <v>2.7949999999999999</v>
      </c>
      <c r="N17" s="9">
        <v>0.55000000000000004</v>
      </c>
      <c r="O17" s="9">
        <v>2E-3</v>
      </c>
      <c r="Q17" s="32"/>
      <c r="R17" s="52"/>
    </row>
    <row r="18" spans="1:18" ht="18.75">
      <c r="A18" s="69"/>
      <c r="B18" s="55" t="s">
        <v>95</v>
      </c>
      <c r="C18" s="62">
        <v>2</v>
      </c>
      <c r="D18" s="7">
        <v>2</v>
      </c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Q18" s="32"/>
      <c r="R18" s="52"/>
    </row>
    <row r="19" spans="1:18" ht="18.75">
      <c r="A19" s="69"/>
      <c r="B19" s="55" t="s">
        <v>90</v>
      </c>
      <c r="C19" s="62">
        <v>15</v>
      </c>
      <c r="D19" s="7">
        <v>15</v>
      </c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Q19" s="32"/>
      <c r="R19" s="52"/>
    </row>
    <row r="20" spans="1:18" ht="18.75">
      <c r="A20" s="70"/>
      <c r="B20" s="55" t="s">
        <v>96</v>
      </c>
      <c r="C20" s="62">
        <v>7</v>
      </c>
      <c r="D20" s="7">
        <v>7</v>
      </c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Q20" s="32"/>
      <c r="R20" s="52"/>
    </row>
    <row r="21" spans="1:18" ht="18.75">
      <c r="A21" s="31"/>
      <c r="B21" s="54" t="s">
        <v>19</v>
      </c>
      <c r="C21" s="74">
        <v>50</v>
      </c>
      <c r="D21" s="79"/>
      <c r="E21" s="19">
        <v>3.8</v>
      </c>
      <c r="F21" s="24">
        <v>0.45</v>
      </c>
      <c r="G21" s="24">
        <v>24.9</v>
      </c>
      <c r="H21" s="24">
        <v>113.22</v>
      </c>
      <c r="I21" s="24">
        <v>0.08</v>
      </c>
      <c r="J21" s="24">
        <v>0</v>
      </c>
      <c r="K21" s="24">
        <v>0</v>
      </c>
      <c r="L21" s="24">
        <v>13.02</v>
      </c>
      <c r="M21" s="24">
        <v>41.5</v>
      </c>
      <c r="N21" s="24">
        <v>17.53</v>
      </c>
      <c r="O21" s="24">
        <v>0.8</v>
      </c>
      <c r="Q21" s="32"/>
      <c r="R21" s="52"/>
    </row>
    <row r="22" spans="1:18" ht="18.75">
      <c r="A22" s="31"/>
      <c r="B22" s="54" t="s">
        <v>135</v>
      </c>
      <c r="C22" s="74">
        <v>100</v>
      </c>
      <c r="D22" s="79"/>
      <c r="E22" s="19">
        <v>0.4</v>
      </c>
      <c r="F22" s="24">
        <v>0.4</v>
      </c>
      <c r="G22" s="24">
        <v>9.8000000000000007</v>
      </c>
      <c r="H22" s="24">
        <v>47</v>
      </c>
      <c r="I22" s="24">
        <v>0.03</v>
      </c>
      <c r="J22" s="24">
        <v>10</v>
      </c>
      <c r="K22" s="24"/>
      <c r="L22" s="24">
        <v>13.05</v>
      </c>
      <c r="M22" s="24">
        <v>11</v>
      </c>
      <c r="N22" s="24">
        <v>9</v>
      </c>
      <c r="O22" s="24">
        <v>2.2000000000000002</v>
      </c>
      <c r="Q22" s="32"/>
      <c r="R22" s="52"/>
    </row>
    <row r="23" spans="1:18" ht="18.75">
      <c r="A23" s="31"/>
      <c r="B23" s="54" t="s">
        <v>20</v>
      </c>
      <c r="C23" s="74"/>
      <c r="D23" s="79"/>
      <c r="E23" s="6">
        <f>SUM(E7:E22)</f>
        <v>26.873999999999999</v>
      </c>
      <c r="F23" s="22">
        <f t="shared" ref="F23:O23" si="0">SUM(F7:F22)</f>
        <v>24.409999999999997</v>
      </c>
      <c r="G23" s="22">
        <f t="shared" si="0"/>
        <v>79.684999999999988</v>
      </c>
      <c r="H23" s="22">
        <f>SUM(H7:H22)</f>
        <v>460.45299999999997</v>
      </c>
      <c r="I23" s="22">
        <f t="shared" si="0"/>
        <v>0.18000000000000002</v>
      </c>
      <c r="J23" s="22">
        <f t="shared" si="0"/>
        <v>10.28</v>
      </c>
      <c r="K23" s="22">
        <f t="shared" si="0"/>
        <v>124.26</v>
      </c>
      <c r="L23" s="22">
        <f t="shared" si="0"/>
        <v>134.16399999999999</v>
      </c>
      <c r="M23" s="22">
        <f t="shared" si="0"/>
        <v>89.715000000000003</v>
      </c>
      <c r="N23" s="22">
        <f t="shared" si="0"/>
        <v>318.64999999999998</v>
      </c>
      <c r="O23" s="22">
        <f t="shared" si="0"/>
        <v>3.7220000000000004</v>
      </c>
      <c r="Q23" s="32"/>
      <c r="R23" s="52"/>
    </row>
    <row r="24" spans="1:18" ht="18.75">
      <c r="A24" s="74" t="s">
        <v>21</v>
      </c>
      <c r="B24" s="75"/>
      <c r="C24" s="75"/>
      <c r="D24" s="75"/>
      <c r="E24" s="75"/>
      <c r="F24" s="75"/>
      <c r="G24" s="75"/>
      <c r="H24" s="75"/>
      <c r="I24" s="75"/>
      <c r="J24" s="75"/>
      <c r="K24" s="75"/>
      <c r="L24" s="75"/>
      <c r="M24" s="75"/>
      <c r="N24" s="75"/>
      <c r="O24" s="79"/>
      <c r="Q24" s="32"/>
      <c r="R24" s="52"/>
    </row>
    <row r="25" spans="1:18" ht="30">
      <c r="A25" s="68" t="s">
        <v>254</v>
      </c>
      <c r="B25" s="58" t="s">
        <v>194</v>
      </c>
      <c r="C25" s="74">
        <v>60</v>
      </c>
      <c r="D25" s="79"/>
      <c r="E25" s="9">
        <v>0.68</v>
      </c>
      <c r="F25" s="9">
        <v>3.71</v>
      </c>
      <c r="G25" s="9">
        <v>2.83</v>
      </c>
      <c r="H25" s="9">
        <v>47.46</v>
      </c>
      <c r="I25" s="9">
        <v>0.04</v>
      </c>
      <c r="J25" s="9">
        <v>12.25</v>
      </c>
      <c r="K25" s="9">
        <v>0</v>
      </c>
      <c r="L25" s="9">
        <v>10.55</v>
      </c>
      <c r="M25" s="9">
        <v>19.73</v>
      </c>
      <c r="N25" s="9">
        <v>10.67</v>
      </c>
      <c r="O25" s="9">
        <v>0.5</v>
      </c>
      <c r="Q25" s="34"/>
      <c r="R25" s="52"/>
    </row>
    <row r="26" spans="1:18" ht="18.75">
      <c r="A26" s="69"/>
      <c r="B26" s="55" t="s">
        <v>195</v>
      </c>
      <c r="C26" s="62">
        <v>50.8</v>
      </c>
      <c r="D26" s="7">
        <v>43.2</v>
      </c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Q26" s="34"/>
      <c r="R26" s="52"/>
    </row>
    <row r="27" spans="1:18" ht="18.75">
      <c r="A27" s="69"/>
      <c r="B27" s="55" t="s">
        <v>82</v>
      </c>
      <c r="C27" s="62">
        <v>17.3</v>
      </c>
      <c r="D27" s="7">
        <v>14.5</v>
      </c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Q27" s="34"/>
      <c r="R27" s="52"/>
    </row>
    <row r="28" spans="1:18" ht="18.75">
      <c r="A28" s="70"/>
      <c r="B28" s="55" t="s">
        <v>98</v>
      </c>
      <c r="C28" s="62">
        <v>3.6</v>
      </c>
      <c r="D28" s="7">
        <v>3.6</v>
      </c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Q28" s="34"/>
      <c r="R28" s="52"/>
    </row>
    <row r="29" spans="1:18" ht="18.75">
      <c r="A29" s="68" t="s">
        <v>255</v>
      </c>
      <c r="B29" s="54" t="s">
        <v>65</v>
      </c>
      <c r="C29" s="74">
        <v>200</v>
      </c>
      <c r="D29" s="79"/>
      <c r="E29" s="9">
        <v>1.06</v>
      </c>
      <c r="F29" s="9">
        <v>4.09</v>
      </c>
      <c r="G29" s="9">
        <v>13.54</v>
      </c>
      <c r="H29" s="9">
        <v>97.4</v>
      </c>
      <c r="I29" s="9">
        <v>0.08</v>
      </c>
      <c r="J29" s="9">
        <v>6.03</v>
      </c>
      <c r="K29" s="9">
        <v>0</v>
      </c>
      <c r="L29" s="9">
        <v>19.96</v>
      </c>
      <c r="M29" s="9">
        <v>50.64</v>
      </c>
      <c r="N29" s="9">
        <v>21.12</v>
      </c>
      <c r="O29" s="9">
        <v>0.75</v>
      </c>
      <c r="Q29" s="34"/>
      <c r="R29" s="53"/>
    </row>
    <row r="30" spans="1:18" ht="18.75">
      <c r="A30" s="69"/>
      <c r="B30" s="55" t="s">
        <v>80</v>
      </c>
      <c r="C30" s="62" t="s">
        <v>213</v>
      </c>
      <c r="D30" s="7">
        <v>60</v>
      </c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Q30" s="34"/>
      <c r="R30" s="53"/>
    </row>
    <row r="31" spans="1:18" ht="18.75">
      <c r="A31" s="69"/>
      <c r="B31" s="55" t="s">
        <v>120</v>
      </c>
      <c r="C31" s="62">
        <v>4</v>
      </c>
      <c r="D31" s="7">
        <v>4</v>
      </c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Q31" s="34"/>
      <c r="R31" s="53"/>
    </row>
    <row r="32" spans="1:18" ht="18.75">
      <c r="A32" s="69"/>
      <c r="B32" s="55" t="s">
        <v>82</v>
      </c>
      <c r="C32" s="62">
        <v>4.8</v>
      </c>
      <c r="D32" s="7">
        <v>4.8</v>
      </c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Q32" s="34"/>
      <c r="R32" s="53"/>
    </row>
    <row r="33" spans="1:15">
      <c r="A33" s="69"/>
      <c r="B33" s="55" t="s">
        <v>81</v>
      </c>
      <c r="C33" s="62" t="s">
        <v>211</v>
      </c>
      <c r="D33" s="7">
        <v>10</v>
      </c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</row>
    <row r="34" spans="1:15">
      <c r="A34" s="69"/>
      <c r="B34" s="55" t="s">
        <v>111</v>
      </c>
      <c r="C34" s="62">
        <v>15</v>
      </c>
      <c r="D34" s="7">
        <v>13.4</v>
      </c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</row>
    <row r="35" spans="1:15">
      <c r="A35" s="69"/>
      <c r="B35" s="55" t="s">
        <v>98</v>
      </c>
      <c r="C35" s="62">
        <v>4</v>
      </c>
      <c r="D35" s="7">
        <v>4</v>
      </c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</row>
    <row r="36" spans="1:15">
      <c r="A36" s="69"/>
      <c r="B36" s="55" t="s">
        <v>92</v>
      </c>
      <c r="C36" s="62">
        <v>4</v>
      </c>
      <c r="D36" s="7">
        <v>4</v>
      </c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</row>
    <row r="37" spans="1:15">
      <c r="A37" s="69"/>
      <c r="B37" s="55" t="s">
        <v>110</v>
      </c>
      <c r="C37" s="62">
        <v>32.4</v>
      </c>
      <c r="D37" s="7">
        <v>32.4</v>
      </c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</row>
    <row r="38" spans="1:15">
      <c r="A38" s="70"/>
      <c r="B38" s="55" t="s">
        <v>149</v>
      </c>
      <c r="C38" s="62">
        <v>0.2</v>
      </c>
      <c r="D38" s="7">
        <v>0.2</v>
      </c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</row>
    <row r="39" spans="1:15">
      <c r="A39" s="68" t="s">
        <v>256</v>
      </c>
      <c r="B39" s="54" t="s">
        <v>196</v>
      </c>
      <c r="C39" s="74">
        <v>210</v>
      </c>
      <c r="D39" s="79"/>
      <c r="E39" s="9">
        <v>20.3</v>
      </c>
      <c r="F39" s="9">
        <v>17</v>
      </c>
      <c r="G39" s="9">
        <v>35.69</v>
      </c>
      <c r="H39" s="9">
        <v>377</v>
      </c>
      <c r="I39" s="9">
        <v>0.06</v>
      </c>
      <c r="J39" s="9">
        <v>1.01</v>
      </c>
      <c r="K39" s="9">
        <v>48</v>
      </c>
      <c r="L39" s="9">
        <v>45</v>
      </c>
      <c r="M39" s="9">
        <v>199.3</v>
      </c>
      <c r="N39" s="9">
        <v>47</v>
      </c>
      <c r="O39" s="9">
        <v>2.19</v>
      </c>
    </row>
    <row r="40" spans="1:15">
      <c r="A40" s="69"/>
      <c r="B40" s="55" t="s">
        <v>197</v>
      </c>
      <c r="C40" s="62">
        <v>139.69999999999999</v>
      </c>
      <c r="D40" s="7">
        <v>100.3</v>
      </c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</row>
    <row r="41" spans="1:15">
      <c r="A41" s="69"/>
      <c r="B41" s="55" t="s">
        <v>75</v>
      </c>
      <c r="C41" s="62">
        <v>8</v>
      </c>
      <c r="D41" s="7">
        <v>8</v>
      </c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</row>
    <row r="42" spans="1:15">
      <c r="A42" s="69"/>
      <c r="B42" s="55" t="s">
        <v>81</v>
      </c>
      <c r="C42" s="62" t="s">
        <v>209</v>
      </c>
      <c r="D42" s="7">
        <v>13</v>
      </c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</row>
    <row r="43" spans="1:15">
      <c r="A43" s="69"/>
      <c r="B43" s="55" t="s">
        <v>82</v>
      </c>
      <c r="C43" s="62">
        <v>11</v>
      </c>
      <c r="D43" s="7">
        <v>9</v>
      </c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</row>
    <row r="44" spans="1:15">
      <c r="A44" s="69"/>
      <c r="B44" s="55" t="s">
        <v>103</v>
      </c>
      <c r="C44" s="62">
        <v>7</v>
      </c>
      <c r="D44" s="7">
        <v>7</v>
      </c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</row>
    <row r="45" spans="1:15">
      <c r="A45" s="69"/>
      <c r="B45" s="55" t="s">
        <v>120</v>
      </c>
      <c r="C45" s="62">
        <v>46</v>
      </c>
      <c r="D45" s="7">
        <v>46</v>
      </c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</row>
    <row r="46" spans="1:15">
      <c r="A46" s="70"/>
      <c r="B46" s="55" t="s">
        <v>149</v>
      </c>
      <c r="C46" s="62">
        <v>0.2</v>
      </c>
      <c r="D46" s="7">
        <v>0.2</v>
      </c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</row>
    <row r="47" spans="1:15">
      <c r="A47" s="68" t="s">
        <v>250</v>
      </c>
      <c r="B47" s="54" t="s">
        <v>155</v>
      </c>
      <c r="C47" s="74">
        <v>200</v>
      </c>
      <c r="D47" s="79"/>
      <c r="E47" s="9">
        <v>0</v>
      </c>
      <c r="F47" s="9">
        <v>0</v>
      </c>
      <c r="G47" s="9">
        <v>26.06</v>
      </c>
      <c r="H47" s="9">
        <v>95.96</v>
      </c>
      <c r="I47" s="9">
        <v>0</v>
      </c>
      <c r="J47" s="9">
        <v>0.153</v>
      </c>
      <c r="K47" s="9">
        <v>0</v>
      </c>
      <c r="L47" s="9">
        <v>0</v>
      </c>
      <c r="M47" s="9">
        <v>0</v>
      </c>
      <c r="N47" s="9">
        <v>0</v>
      </c>
      <c r="O47" s="9">
        <v>0</v>
      </c>
    </row>
    <row r="48" spans="1:15">
      <c r="A48" s="69"/>
      <c r="B48" s="55" t="s">
        <v>121</v>
      </c>
      <c r="C48" s="62">
        <v>24</v>
      </c>
      <c r="D48" s="7">
        <v>24</v>
      </c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</row>
    <row r="49" spans="1:15">
      <c r="A49" s="70"/>
      <c r="B49" s="55" t="s">
        <v>90</v>
      </c>
      <c r="C49" s="62">
        <v>10</v>
      </c>
      <c r="D49" s="7">
        <v>10</v>
      </c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</row>
    <row r="50" spans="1:15">
      <c r="A50" s="31"/>
      <c r="B50" s="54" t="s">
        <v>19</v>
      </c>
      <c r="C50" s="74">
        <v>50</v>
      </c>
      <c r="D50" s="79"/>
      <c r="E50" s="19">
        <v>3.8</v>
      </c>
      <c r="F50" s="24">
        <v>0.45</v>
      </c>
      <c r="G50" s="24">
        <v>24.9</v>
      </c>
      <c r="H50" s="24">
        <v>113.22</v>
      </c>
      <c r="I50" s="24">
        <v>0.08</v>
      </c>
      <c r="J50" s="24">
        <v>0</v>
      </c>
      <c r="K50" s="24">
        <v>0</v>
      </c>
      <c r="L50" s="24">
        <v>13.02</v>
      </c>
      <c r="M50" s="24">
        <v>41.5</v>
      </c>
      <c r="N50" s="24">
        <v>17.53</v>
      </c>
      <c r="O50" s="24">
        <v>0.8</v>
      </c>
    </row>
    <row r="51" spans="1:15">
      <c r="A51" s="31"/>
      <c r="B51" s="54" t="s">
        <v>25</v>
      </c>
      <c r="C51" s="74">
        <v>50</v>
      </c>
      <c r="D51" s="79"/>
      <c r="E51" s="24">
        <v>2.75</v>
      </c>
      <c r="F51" s="24">
        <v>0.5</v>
      </c>
      <c r="G51" s="24">
        <v>17</v>
      </c>
      <c r="H51" s="24">
        <v>85</v>
      </c>
      <c r="I51" s="24">
        <v>0.09</v>
      </c>
      <c r="J51" s="24">
        <v>0</v>
      </c>
      <c r="K51" s="24">
        <v>0</v>
      </c>
      <c r="L51" s="24">
        <v>10.5</v>
      </c>
      <c r="M51" s="24">
        <v>87</v>
      </c>
      <c r="N51" s="24">
        <v>28.5</v>
      </c>
      <c r="O51" s="24">
        <v>1.8</v>
      </c>
    </row>
    <row r="52" spans="1:15">
      <c r="A52" s="31"/>
      <c r="B52" s="54" t="s">
        <v>27</v>
      </c>
      <c r="C52" s="84"/>
      <c r="D52" s="85"/>
      <c r="E52" s="6">
        <f t="shared" ref="E52:O52" si="1">SUM(E25:E51)</f>
        <v>28.59</v>
      </c>
      <c r="F52" s="6">
        <f t="shared" si="1"/>
        <v>25.75</v>
      </c>
      <c r="G52" s="6">
        <f t="shared" si="1"/>
        <v>120.01999999999998</v>
      </c>
      <c r="H52" s="6">
        <f t="shared" si="1"/>
        <v>816.04000000000008</v>
      </c>
      <c r="I52" s="6">
        <f t="shared" si="1"/>
        <v>0.35</v>
      </c>
      <c r="J52" s="6">
        <f t="shared" si="1"/>
        <v>19.443000000000001</v>
      </c>
      <c r="K52" s="6">
        <f t="shared" si="1"/>
        <v>48</v>
      </c>
      <c r="L52" s="6">
        <f t="shared" si="1"/>
        <v>99.03</v>
      </c>
      <c r="M52" s="6">
        <f t="shared" si="1"/>
        <v>398.17</v>
      </c>
      <c r="N52" s="6">
        <f t="shared" si="1"/>
        <v>124.82</v>
      </c>
      <c r="O52" s="6">
        <f t="shared" si="1"/>
        <v>6.04</v>
      </c>
    </row>
    <row r="53" spans="1:15">
      <c r="A53" s="31"/>
      <c r="B53" s="5" t="s">
        <v>206</v>
      </c>
      <c r="C53" s="86"/>
      <c r="D53" s="87"/>
      <c r="E53" s="40">
        <f>SUM(E23+E52)</f>
        <v>55.463999999999999</v>
      </c>
      <c r="F53" s="40">
        <f t="shared" ref="F53:O53" si="2">SUM(F23+F52)</f>
        <v>50.16</v>
      </c>
      <c r="G53" s="40">
        <f t="shared" si="2"/>
        <v>199.70499999999998</v>
      </c>
      <c r="H53" s="40">
        <f t="shared" si="2"/>
        <v>1276.4929999999999</v>
      </c>
      <c r="I53" s="40">
        <f t="shared" si="2"/>
        <v>0.53</v>
      </c>
      <c r="J53" s="40">
        <f t="shared" si="2"/>
        <v>29.722999999999999</v>
      </c>
      <c r="K53" s="40">
        <f t="shared" si="2"/>
        <v>172.26</v>
      </c>
      <c r="L53" s="40">
        <f t="shared" si="2"/>
        <v>233.19399999999999</v>
      </c>
      <c r="M53" s="40">
        <f t="shared" si="2"/>
        <v>487.88499999999999</v>
      </c>
      <c r="N53" s="40">
        <f t="shared" si="2"/>
        <v>443.46999999999997</v>
      </c>
      <c r="O53" s="40">
        <f t="shared" si="2"/>
        <v>9.7620000000000005</v>
      </c>
    </row>
    <row r="54" spans="1:15">
      <c r="A54" s="31"/>
      <c r="B54" s="75" t="s">
        <v>136</v>
      </c>
      <c r="C54" s="75"/>
      <c r="D54" s="75"/>
      <c r="E54" s="75"/>
      <c r="F54" s="75"/>
      <c r="G54" s="75"/>
      <c r="H54" s="75"/>
      <c r="I54" s="75"/>
      <c r="J54" s="75"/>
      <c r="K54" s="75"/>
      <c r="L54" s="75"/>
      <c r="M54" s="75"/>
      <c r="N54" s="75"/>
      <c r="O54" s="79"/>
    </row>
    <row r="55" spans="1:15">
      <c r="A55" s="31"/>
      <c r="B55" s="54" t="s">
        <v>140</v>
      </c>
      <c r="C55" s="74">
        <v>200</v>
      </c>
      <c r="D55" s="79"/>
      <c r="E55" s="18">
        <v>5.8</v>
      </c>
      <c r="F55" s="18">
        <v>5</v>
      </c>
      <c r="G55" s="18">
        <v>8</v>
      </c>
      <c r="H55" s="18">
        <v>106</v>
      </c>
      <c r="I55" s="18">
        <v>0.08</v>
      </c>
      <c r="J55" s="18">
        <v>0.34</v>
      </c>
      <c r="K55" s="18">
        <v>1.4</v>
      </c>
      <c r="L55" s="18">
        <v>40</v>
      </c>
      <c r="M55" s="18">
        <v>240</v>
      </c>
      <c r="N55" s="18">
        <v>180</v>
      </c>
      <c r="O55" s="18">
        <v>0.2</v>
      </c>
    </row>
    <row r="56" spans="1:15">
      <c r="A56" s="31"/>
      <c r="B56" s="54" t="s">
        <v>138</v>
      </c>
      <c r="C56" s="74">
        <v>30</v>
      </c>
      <c r="D56" s="79"/>
      <c r="E56" s="18">
        <v>2.25</v>
      </c>
      <c r="F56" s="18">
        <v>2.94</v>
      </c>
      <c r="G56" s="18">
        <v>22.32</v>
      </c>
      <c r="H56" s="18">
        <v>125.1</v>
      </c>
      <c r="I56" s="18">
        <v>0.02</v>
      </c>
      <c r="J56" s="18">
        <v>0.02</v>
      </c>
      <c r="K56" s="18"/>
      <c r="L56" s="18">
        <v>3</v>
      </c>
      <c r="M56" s="18">
        <v>8.6999999999999993</v>
      </c>
      <c r="N56" s="18">
        <v>27</v>
      </c>
      <c r="O56" s="18">
        <v>0.63</v>
      </c>
    </row>
    <row r="57" spans="1:15">
      <c r="A57" s="31"/>
      <c r="B57" s="54" t="s">
        <v>148</v>
      </c>
      <c r="C57" s="84"/>
      <c r="D57" s="85"/>
      <c r="E57" s="18">
        <f>SUM(E55:E56)</f>
        <v>8.0500000000000007</v>
      </c>
      <c r="F57" s="18">
        <f t="shared" ref="F57:O57" si="3">SUM(F55:F56)</f>
        <v>7.9399999999999995</v>
      </c>
      <c r="G57" s="18">
        <f t="shared" si="3"/>
        <v>30.32</v>
      </c>
      <c r="H57" s="18">
        <f t="shared" si="3"/>
        <v>231.1</v>
      </c>
      <c r="I57" s="18">
        <f t="shared" si="3"/>
        <v>0.1</v>
      </c>
      <c r="J57" s="18">
        <f t="shared" si="3"/>
        <v>0.36000000000000004</v>
      </c>
      <c r="K57" s="18">
        <f t="shared" si="3"/>
        <v>1.4</v>
      </c>
      <c r="L57" s="18">
        <f t="shared" si="3"/>
        <v>43</v>
      </c>
      <c r="M57" s="18">
        <f t="shared" si="3"/>
        <v>248.7</v>
      </c>
      <c r="N57" s="18">
        <f t="shared" si="3"/>
        <v>207</v>
      </c>
      <c r="O57" s="18">
        <f t="shared" si="3"/>
        <v>0.83000000000000007</v>
      </c>
    </row>
    <row r="58" spans="1:15">
      <c r="A58" s="31"/>
      <c r="B58" s="54" t="s">
        <v>28</v>
      </c>
      <c r="C58" s="86"/>
      <c r="D58" s="87"/>
      <c r="E58" s="6">
        <f t="shared" ref="E58:O58" si="4">SUM(E23,E52,E57)</f>
        <v>63.513999999999996</v>
      </c>
      <c r="F58" s="18">
        <f t="shared" si="4"/>
        <v>58.099999999999994</v>
      </c>
      <c r="G58" s="18">
        <f t="shared" si="4"/>
        <v>230.02499999999998</v>
      </c>
      <c r="H58" s="18">
        <f t="shared" si="4"/>
        <v>1507.5929999999998</v>
      </c>
      <c r="I58" s="18">
        <f t="shared" si="4"/>
        <v>0.63</v>
      </c>
      <c r="J58" s="18">
        <f t="shared" si="4"/>
        <v>30.082999999999998</v>
      </c>
      <c r="K58" s="18">
        <f t="shared" si="4"/>
        <v>173.66</v>
      </c>
      <c r="L58" s="18">
        <f t="shared" si="4"/>
        <v>276.19399999999996</v>
      </c>
      <c r="M58" s="18">
        <f t="shared" si="4"/>
        <v>736.58500000000004</v>
      </c>
      <c r="N58" s="18">
        <f t="shared" si="4"/>
        <v>650.47</v>
      </c>
      <c r="O58" s="18">
        <f t="shared" si="4"/>
        <v>10.592000000000001</v>
      </c>
    </row>
  </sheetData>
  <mergeCells count="33">
    <mergeCell ref="C57:D58"/>
    <mergeCell ref="A24:O24"/>
    <mergeCell ref="A25:A28"/>
    <mergeCell ref="A29:A38"/>
    <mergeCell ref="A39:A46"/>
    <mergeCell ref="A47:A49"/>
    <mergeCell ref="C51:D51"/>
    <mergeCell ref="C55:D55"/>
    <mergeCell ref="C56:D56"/>
    <mergeCell ref="C25:D25"/>
    <mergeCell ref="C29:D29"/>
    <mergeCell ref="C39:D39"/>
    <mergeCell ref="B54:O54"/>
    <mergeCell ref="C21:D21"/>
    <mergeCell ref="C22:D22"/>
    <mergeCell ref="C23:D23"/>
    <mergeCell ref="C52:D53"/>
    <mergeCell ref="C47:D47"/>
    <mergeCell ref="C50:D50"/>
    <mergeCell ref="A4:A5"/>
    <mergeCell ref="A6:O6"/>
    <mergeCell ref="A7:A14"/>
    <mergeCell ref="A15:A16"/>
    <mergeCell ref="A17:A20"/>
    <mergeCell ref="C4:D4"/>
    <mergeCell ref="C7:D7"/>
    <mergeCell ref="C15:D15"/>
    <mergeCell ref="C17:D17"/>
    <mergeCell ref="B4:B5"/>
    <mergeCell ref="E4:G4"/>
    <mergeCell ref="H4:H5"/>
    <mergeCell ref="I4:K4"/>
    <mergeCell ref="L4:O4"/>
  </mergeCells>
  <pageMargins left="0.7" right="0.7" top="0.75" bottom="0.75" header="0.3" footer="0.3"/>
  <pageSetup paperSize="9" scale="76" fitToHeight="2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D57"/>
  <sheetViews>
    <sheetView workbookViewId="0">
      <selection activeCell="A3" sqref="A3"/>
    </sheetView>
  </sheetViews>
  <sheetFormatPr defaultRowHeight="15"/>
  <cols>
    <col min="1" max="1" width="14.7109375" customWidth="1"/>
    <col min="2" max="2" width="32" customWidth="1"/>
    <col min="3" max="3" width="11.85546875" customWidth="1"/>
    <col min="4" max="4" width="9.7109375" customWidth="1"/>
    <col min="7" max="7" width="13.85546875" customWidth="1"/>
    <col min="8" max="8" width="10.42578125" customWidth="1"/>
    <col min="9" max="9" width="7.28515625" customWidth="1"/>
    <col min="10" max="10" width="8.140625" customWidth="1"/>
    <col min="11" max="11" width="7.5703125" customWidth="1"/>
    <col min="12" max="12" width="7" customWidth="1"/>
    <col min="13" max="13" width="9.140625" customWidth="1"/>
    <col min="14" max="14" width="8.85546875" customWidth="1"/>
    <col min="15" max="15" width="9.7109375" customWidth="1"/>
    <col min="17" max="17" width="26.7109375" customWidth="1"/>
  </cols>
  <sheetData>
    <row r="1" spans="1:30" ht="15.75">
      <c r="A1" s="66" t="s">
        <v>281</v>
      </c>
      <c r="B1" s="66"/>
    </row>
    <row r="2" spans="1:30" ht="15.75">
      <c r="A2" s="66" t="s">
        <v>273</v>
      </c>
      <c r="B2" s="66"/>
    </row>
    <row r="3" spans="1:30" ht="15.75">
      <c r="A3" s="66" t="s">
        <v>287</v>
      </c>
      <c r="B3" s="67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30">
      <c r="A4" s="68"/>
      <c r="B4" s="79" t="s">
        <v>0</v>
      </c>
      <c r="C4" s="74" t="s">
        <v>203</v>
      </c>
      <c r="D4" s="79"/>
      <c r="E4" s="80" t="s">
        <v>1</v>
      </c>
      <c r="F4" s="80"/>
      <c r="G4" s="80"/>
      <c r="H4" s="81" t="s">
        <v>14</v>
      </c>
      <c r="I4" s="80" t="s">
        <v>2</v>
      </c>
      <c r="J4" s="80"/>
      <c r="K4" s="80"/>
      <c r="L4" s="80" t="s">
        <v>3</v>
      </c>
      <c r="M4" s="80"/>
      <c r="N4" s="80"/>
      <c r="O4" s="80"/>
    </row>
    <row r="5" spans="1:30">
      <c r="A5" s="70"/>
      <c r="B5" s="79"/>
      <c r="C5" s="38" t="s">
        <v>204</v>
      </c>
      <c r="D5" s="56" t="s">
        <v>205</v>
      </c>
      <c r="E5" s="6" t="s">
        <v>4</v>
      </c>
      <c r="F5" s="6" t="s">
        <v>5</v>
      </c>
      <c r="G5" s="6" t="s">
        <v>6</v>
      </c>
      <c r="H5" s="82"/>
      <c r="I5" s="6" t="s">
        <v>7</v>
      </c>
      <c r="J5" s="6" t="s">
        <v>8</v>
      </c>
      <c r="K5" s="6" t="s">
        <v>9</v>
      </c>
      <c r="L5" s="6" t="s">
        <v>10</v>
      </c>
      <c r="M5" s="6" t="s">
        <v>11</v>
      </c>
      <c r="N5" s="6" t="s">
        <v>12</v>
      </c>
      <c r="O5" s="6" t="s">
        <v>13</v>
      </c>
    </row>
    <row r="6" spans="1:30">
      <c r="A6" s="74" t="s">
        <v>15</v>
      </c>
      <c r="B6" s="75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</row>
    <row r="7" spans="1:30" ht="18.75">
      <c r="A7" s="68" t="s">
        <v>257</v>
      </c>
      <c r="B7" s="54" t="s">
        <v>198</v>
      </c>
      <c r="C7" s="74">
        <v>200</v>
      </c>
      <c r="D7" s="79"/>
      <c r="E7" s="9">
        <v>4.29</v>
      </c>
      <c r="F7" s="9">
        <v>3.87</v>
      </c>
      <c r="G7" s="9">
        <v>33.69</v>
      </c>
      <c r="H7" s="9">
        <v>187.15</v>
      </c>
      <c r="I7" s="9">
        <v>0.04</v>
      </c>
      <c r="J7" s="9">
        <v>0</v>
      </c>
      <c r="K7" s="9">
        <v>0.04</v>
      </c>
      <c r="L7" s="9">
        <v>10.16</v>
      </c>
      <c r="M7" s="9">
        <v>36.67</v>
      </c>
      <c r="N7" s="9">
        <v>7.5</v>
      </c>
      <c r="O7" s="9">
        <v>0.45</v>
      </c>
      <c r="Q7" s="32"/>
      <c r="R7" s="52"/>
    </row>
    <row r="8" spans="1:30" ht="18.75">
      <c r="A8" s="69"/>
      <c r="B8" s="55" t="s">
        <v>116</v>
      </c>
      <c r="C8" s="62">
        <v>30.8</v>
      </c>
      <c r="D8" s="7">
        <v>30.8</v>
      </c>
      <c r="E8" s="7"/>
      <c r="F8" s="7"/>
      <c r="G8" s="7"/>
      <c r="H8" s="7"/>
      <c r="I8" s="7"/>
      <c r="J8" s="7"/>
      <c r="K8" s="7"/>
      <c r="L8" s="7"/>
      <c r="M8" s="7"/>
      <c r="N8" s="7"/>
      <c r="O8" s="7"/>
      <c r="Q8" s="32"/>
      <c r="R8" s="52"/>
    </row>
    <row r="9" spans="1:30" ht="18.75">
      <c r="A9" s="69"/>
      <c r="B9" s="55" t="s">
        <v>86</v>
      </c>
      <c r="C9" s="62">
        <v>100</v>
      </c>
      <c r="D9" s="7">
        <v>100</v>
      </c>
      <c r="E9" s="7"/>
      <c r="F9" s="7"/>
      <c r="G9" s="7"/>
      <c r="H9" s="7"/>
      <c r="I9" s="7"/>
      <c r="J9" s="7"/>
      <c r="K9" s="7"/>
      <c r="L9" s="7"/>
      <c r="M9" s="7"/>
      <c r="N9" s="7"/>
      <c r="O9" s="7"/>
      <c r="Q9" s="32"/>
      <c r="R9" s="52"/>
    </row>
    <row r="10" spans="1:30" ht="18.75">
      <c r="A10" s="69"/>
      <c r="B10" s="55" t="s">
        <v>75</v>
      </c>
      <c r="C10" s="62">
        <v>5</v>
      </c>
      <c r="D10" s="7">
        <v>5</v>
      </c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Q10" s="32"/>
      <c r="R10" s="47"/>
    </row>
    <row r="11" spans="1:30" ht="18.75">
      <c r="A11" s="70"/>
      <c r="B11" s="55" t="s">
        <v>117</v>
      </c>
      <c r="C11" s="62">
        <v>7</v>
      </c>
      <c r="D11" s="7">
        <v>7</v>
      </c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Q11" s="32"/>
      <c r="R11" s="52"/>
    </row>
    <row r="12" spans="1:30" ht="18.75">
      <c r="A12" s="68" t="s">
        <v>233</v>
      </c>
      <c r="B12" s="59" t="s">
        <v>32</v>
      </c>
      <c r="C12" s="74" t="s">
        <v>34</v>
      </c>
      <c r="D12" s="79"/>
      <c r="E12" s="9">
        <v>0.434</v>
      </c>
      <c r="F12" s="9">
        <v>0</v>
      </c>
      <c r="G12" s="14">
        <v>12.725</v>
      </c>
      <c r="H12" s="14">
        <v>46.033000000000001</v>
      </c>
      <c r="I12" s="14">
        <v>0.02</v>
      </c>
      <c r="J12" s="14">
        <v>0.08</v>
      </c>
      <c r="K12" s="14">
        <v>0</v>
      </c>
      <c r="L12" s="14">
        <v>3.0939999999999999</v>
      </c>
      <c r="M12" s="14">
        <v>2.7949999999999999</v>
      </c>
      <c r="N12" s="14">
        <v>0.55000000000000004</v>
      </c>
      <c r="O12" s="14">
        <v>2E-3</v>
      </c>
      <c r="Q12" s="32"/>
      <c r="R12" s="52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</row>
    <row r="13" spans="1:30" ht="18.75">
      <c r="A13" s="69"/>
      <c r="B13" s="55" t="s">
        <v>95</v>
      </c>
      <c r="C13" s="62">
        <v>2</v>
      </c>
      <c r="D13" s="7">
        <v>2</v>
      </c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Q13" s="32"/>
      <c r="R13" s="52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</row>
    <row r="14" spans="1:30" ht="18.75">
      <c r="A14" s="69"/>
      <c r="B14" s="55" t="s">
        <v>90</v>
      </c>
      <c r="C14" s="62">
        <v>15</v>
      </c>
      <c r="D14" s="7">
        <v>15</v>
      </c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Q14" s="32"/>
      <c r="R14" s="52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</row>
    <row r="15" spans="1:30" ht="18.75">
      <c r="A15" s="70"/>
      <c r="B15" s="55" t="s">
        <v>96</v>
      </c>
      <c r="C15" s="62">
        <v>7</v>
      </c>
      <c r="D15" s="7">
        <v>7</v>
      </c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Q15" s="32"/>
      <c r="R15" s="52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</row>
    <row r="16" spans="1:30" ht="18.75">
      <c r="A16" s="31"/>
      <c r="B16" s="54" t="s">
        <v>19</v>
      </c>
      <c r="C16" s="74">
        <v>50</v>
      </c>
      <c r="D16" s="79"/>
      <c r="E16" s="19">
        <v>3.8</v>
      </c>
      <c r="F16" s="24">
        <v>0.45</v>
      </c>
      <c r="G16" s="24">
        <v>24.9</v>
      </c>
      <c r="H16" s="24">
        <v>113.22</v>
      </c>
      <c r="I16" s="24">
        <v>0.08</v>
      </c>
      <c r="J16" s="24">
        <v>0</v>
      </c>
      <c r="K16" s="24">
        <v>0</v>
      </c>
      <c r="L16" s="24">
        <v>13.02</v>
      </c>
      <c r="M16" s="24">
        <v>41.5</v>
      </c>
      <c r="N16" s="24">
        <v>17.53</v>
      </c>
      <c r="O16" s="24">
        <v>0.8</v>
      </c>
      <c r="Q16" s="32"/>
      <c r="R16" s="52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</row>
    <row r="17" spans="1:30" ht="18.75">
      <c r="A17" s="88" t="s">
        <v>239</v>
      </c>
      <c r="B17" s="54" t="s">
        <v>48</v>
      </c>
      <c r="C17" s="74">
        <v>50</v>
      </c>
      <c r="D17" s="79"/>
      <c r="E17" s="24">
        <v>0.48099999999999998</v>
      </c>
      <c r="F17" s="24">
        <v>2.2999999999999998</v>
      </c>
      <c r="G17" s="24">
        <v>4.9960000000000004</v>
      </c>
      <c r="H17" s="24">
        <v>41.363999999999997</v>
      </c>
      <c r="I17" s="24">
        <v>2.4E-2</v>
      </c>
      <c r="J17" s="24">
        <v>0.70899999999999996</v>
      </c>
      <c r="K17" s="24">
        <v>2.8000000000000001E-2</v>
      </c>
      <c r="L17" s="24">
        <v>28.228999999999999</v>
      </c>
      <c r="M17" s="24">
        <v>33.274999999999999</v>
      </c>
      <c r="N17" s="24">
        <v>12.35</v>
      </c>
      <c r="O17" s="24">
        <v>0.193</v>
      </c>
      <c r="Q17" s="32"/>
      <c r="R17" s="52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</row>
    <row r="18" spans="1:30" ht="18.75">
      <c r="A18" s="88"/>
      <c r="B18" s="55" t="s">
        <v>81</v>
      </c>
      <c r="C18" s="64">
        <v>45</v>
      </c>
      <c r="D18" s="65">
        <v>43</v>
      </c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Q18" s="32"/>
      <c r="R18" s="52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</row>
    <row r="19" spans="1:30" ht="18.75">
      <c r="A19" s="88"/>
      <c r="B19" s="55" t="s">
        <v>79</v>
      </c>
      <c r="C19" s="64">
        <v>5</v>
      </c>
      <c r="D19" s="65">
        <v>5</v>
      </c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Q19" s="32"/>
      <c r="R19" s="52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</row>
    <row r="20" spans="1:30" ht="18.75">
      <c r="A20" s="88"/>
      <c r="B20" s="55" t="s">
        <v>90</v>
      </c>
      <c r="C20" s="64">
        <v>3</v>
      </c>
      <c r="D20" s="65">
        <v>3</v>
      </c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Q20" s="34"/>
      <c r="R20" s="52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</row>
    <row r="21" spans="1:30" ht="18.75">
      <c r="A21" s="31"/>
      <c r="B21" s="54" t="s">
        <v>20</v>
      </c>
      <c r="C21" s="54"/>
      <c r="D21" s="22"/>
      <c r="E21" s="22">
        <f t="shared" ref="E21:O21" si="0">SUM(E7:E20)</f>
        <v>9.0050000000000008</v>
      </c>
      <c r="F21" s="22">
        <f t="shared" si="0"/>
        <v>6.62</v>
      </c>
      <c r="G21" s="22">
        <f t="shared" si="0"/>
        <v>76.310999999999993</v>
      </c>
      <c r="H21" s="22">
        <f t="shared" si="0"/>
        <v>387.767</v>
      </c>
      <c r="I21" s="22">
        <f t="shared" si="0"/>
        <v>0.16400000000000001</v>
      </c>
      <c r="J21" s="22">
        <f t="shared" si="0"/>
        <v>0.78899999999999992</v>
      </c>
      <c r="K21" s="22">
        <f t="shared" si="0"/>
        <v>6.8000000000000005E-2</v>
      </c>
      <c r="L21" s="22">
        <f t="shared" si="0"/>
        <v>54.503</v>
      </c>
      <c r="M21" s="22">
        <f t="shared" si="0"/>
        <v>114.24000000000001</v>
      </c>
      <c r="N21" s="22">
        <f t="shared" si="0"/>
        <v>37.93</v>
      </c>
      <c r="O21" s="22">
        <f t="shared" si="0"/>
        <v>1.4450000000000001</v>
      </c>
      <c r="Q21" s="34"/>
      <c r="R21" s="53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</row>
    <row r="22" spans="1:30" ht="18.75">
      <c r="A22" s="74" t="s">
        <v>21</v>
      </c>
      <c r="B22" s="75"/>
      <c r="C22" s="75"/>
      <c r="D22" s="75"/>
      <c r="E22" s="75"/>
      <c r="F22" s="75"/>
      <c r="G22" s="75"/>
      <c r="H22" s="75"/>
      <c r="I22" s="75"/>
      <c r="J22" s="75"/>
      <c r="K22" s="75"/>
      <c r="L22" s="75"/>
      <c r="M22" s="75"/>
      <c r="N22" s="75"/>
      <c r="O22" s="79"/>
      <c r="Q22" s="34"/>
      <c r="R22" s="53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</row>
    <row r="23" spans="1:30" ht="30">
      <c r="A23" s="68" t="s">
        <v>254</v>
      </c>
      <c r="B23" s="58" t="s">
        <v>199</v>
      </c>
      <c r="C23" s="74">
        <v>60</v>
      </c>
      <c r="D23" s="79"/>
      <c r="E23" s="22">
        <v>0.59</v>
      </c>
      <c r="F23" s="22">
        <v>3.69</v>
      </c>
      <c r="G23" s="22">
        <v>2.2400000000000002</v>
      </c>
      <c r="H23" s="22">
        <v>44.52</v>
      </c>
      <c r="I23" s="22">
        <v>0.03</v>
      </c>
      <c r="J23" s="22">
        <v>10.06</v>
      </c>
      <c r="K23" s="22">
        <v>0</v>
      </c>
      <c r="L23" s="22">
        <v>11.21</v>
      </c>
      <c r="M23" s="22">
        <v>20.77</v>
      </c>
      <c r="N23" s="22">
        <v>9.76</v>
      </c>
      <c r="O23" s="22">
        <v>0.44</v>
      </c>
      <c r="Q23" s="34"/>
      <c r="R23" s="53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</row>
    <row r="24" spans="1:30" ht="18.75">
      <c r="A24" s="69"/>
      <c r="B24" s="55" t="s">
        <v>195</v>
      </c>
      <c r="C24" s="62">
        <v>33.9</v>
      </c>
      <c r="D24" s="7">
        <v>28.8</v>
      </c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Q24" s="34"/>
      <c r="R24" s="53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</row>
    <row r="25" spans="1:30" ht="18.75">
      <c r="A25" s="69"/>
      <c r="B25" s="55" t="s">
        <v>200</v>
      </c>
      <c r="C25" s="62">
        <v>26.3</v>
      </c>
      <c r="D25" s="7">
        <v>21</v>
      </c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34"/>
      <c r="R25" s="53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</row>
    <row r="26" spans="1:30">
      <c r="A26" s="69"/>
      <c r="B26" s="55" t="s">
        <v>82</v>
      </c>
      <c r="C26" s="62">
        <v>9</v>
      </c>
      <c r="D26" s="7">
        <v>7.6</v>
      </c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R26" s="25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</row>
    <row r="27" spans="1:30">
      <c r="A27" s="70"/>
      <c r="B27" s="55" t="s">
        <v>98</v>
      </c>
      <c r="C27" s="62">
        <v>3.6</v>
      </c>
      <c r="D27" s="7">
        <v>3.6</v>
      </c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R27" s="25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</row>
    <row r="28" spans="1:30" ht="28.5" customHeight="1">
      <c r="A28" s="68" t="s">
        <v>282</v>
      </c>
      <c r="B28" s="58" t="s">
        <v>67</v>
      </c>
      <c r="C28" s="74">
        <v>200</v>
      </c>
      <c r="D28" s="79"/>
      <c r="E28" s="9">
        <v>4.3899999999999997</v>
      </c>
      <c r="F28" s="9">
        <v>4.22</v>
      </c>
      <c r="G28" s="9">
        <v>13.06</v>
      </c>
      <c r="H28" s="9">
        <v>107.8</v>
      </c>
      <c r="I28" s="9">
        <v>0.18</v>
      </c>
      <c r="J28" s="9">
        <v>4.6500000000000004</v>
      </c>
      <c r="K28" s="9">
        <v>0</v>
      </c>
      <c r="L28" s="9">
        <v>30.46</v>
      </c>
      <c r="M28" s="9">
        <v>69.739999999999995</v>
      </c>
      <c r="N28" s="9">
        <v>28.24</v>
      </c>
      <c r="O28" s="9">
        <v>1.62</v>
      </c>
    </row>
    <row r="29" spans="1:30">
      <c r="A29" s="69"/>
      <c r="B29" s="55" t="s">
        <v>80</v>
      </c>
      <c r="C29" s="62">
        <v>80</v>
      </c>
      <c r="D29" s="7">
        <v>80</v>
      </c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</row>
    <row r="30" spans="1:30">
      <c r="A30" s="69"/>
      <c r="B30" s="55" t="s">
        <v>126</v>
      </c>
      <c r="C30" s="62">
        <v>16.2</v>
      </c>
      <c r="D30" s="7">
        <v>16.2</v>
      </c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</row>
    <row r="31" spans="1:30">
      <c r="A31" s="69"/>
      <c r="B31" s="55" t="s">
        <v>81</v>
      </c>
      <c r="C31" s="62">
        <v>12</v>
      </c>
      <c r="D31" s="7">
        <v>10</v>
      </c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</row>
    <row r="32" spans="1:30">
      <c r="A32" s="69"/>
      <c r="B32" s="55" t="s">
        <v>82</v>
      </c>
      <c r="C32" s="62">
        <v>9.6</v>
      </c>
      <c r="D32" s="7">
        <v>8</v>
      </c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</row>
    <row r="33" spans="1:15">
      <c r="A33" s="69"/>
      <c r="B33" s="55" t="s">
        <v>149</v>
      </c>
      <c r="C33" s="62">
        <v>0.2</v>
      </c>
      <c r="D33" s="7">
        <v>0.2</v>
      </c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</row>
    <row r="34" spans="1:15">
      <c r="A34" s="69"/>
      <c r="B34" s="55" t="s">
        <v>85</v>
      </c>
      <c r="C34" s="62">
        <v>32.4</v>
      </c>
      <c r="D34" s="7">
        <v>32.4</v>
      </c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</row>
    <row r="35" spans="1:15">
      <c r="A35" s="70"/>
      <c r="B35" s="55" t="s">
        <v>75</v>
      </c>
      <c r="C35" s="62">
        <v>4</v>
      </c>
      <c r="D35" s="7">
        <v>4</v>
      </c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</row>
    <row r="36" spans="1:15">
      <c r="A36" s="68" t="s">
        <v>258</v>
      </c>
      <c r="B36" s="54" t="s">
        <v>68</v>
      </c>
      <c r="C36" s="74">
        <v>80</v>
      </c>
      <c r="D36" s="79"/>
      <c r="E36" s="9">
        <v>6.12</v>
      </c>
      <c r="F36" s="9">
        <v>0.81</v>
      </c>
      <c r="G36" s="9">
        <v>2.54</v>
      </c>
      <c r="H36" s="9">
        <v>42</v>
      </c>
      <c r="I36" s="9">
        <v>0.04</v>
      </c>
      <c r="J36" s="9">
        <v>0.77</v>
      </c>
      <c r="K36" s="9">
        <v>3</v>
      </c>
      <c r="L36" s="9">
        <v>10.3</v>
      </c>
      <c r="M36" s="9">
        <v>67.400000000000006</v>
      </c>
      <c r="N36" s="9">
        <v>8</v>
      </c>
      <c r="O36" s="9">
        <v>0.43</v>
      </c>
    </row>
    <row r="37" spans="1:15">
      <c r="A37" s="69"/>
      <c r="B37" s="55" t="s">
        <v>122</v>
      </c>
      <c r="C37" s="62">
        <v>42.1</v>
      </c>
      <c r="D37" s="7">
        <v>42.1</v>
      </c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</row>
    <row r="38" spans="1:15">
      <c r="A38" s="69"/>
      <c r="B38" s="55" t="s">
        <v>81</v>
      </c>
      <c r="C38" s="62" t="s">
        <v>222</v>
      </c>
      <c r="D38" s="7">
        <v>40</v>
      </c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</row>
    <row r="39" spans="1:15">
      <c r="A39" s="69"/>
      <c r="B39" s="55" t="s">
        <v>82</v>
      </c>
      <c r="C39" s="62">
        <v>5</v>
      </c>
      <c r="D39" s="7">
        <v>4</v>
      </c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</row>
    <row r="40" spans="1:15">
      <c r="A40" s="69"/>
      <c r="B40" s="55" t="s">
        <v>98</v>
      </c>
      <c r="C40" s="62">
        <v>4</v>
      </c>
      <c r="D40" s="7">
        <v>4</v>
      </c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</row>
    <row r="41" spans="1:15">
      <c r="A41" s="70"/>
      <c r="B41" s="55" t="s">
        <v>149</v>
      </c>
      <c r="C41" s="62">
        <v>0.1</v>
      </c>
      <c r="D41" s="7">
        <v>0.1</v>
      </c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</row>
    <row r="42" spans="1:15">
      <c r="A42" s="71" t="s">
        <v>245</v>
      </c>
      <c r="B42" s="54" t="s">
        <v>69</v>
      </c>
      <c r="C42" s="74">
        <v>150</v>
      </c>
      <c r="D42" s="79"/>
      <c r="E42" s="9">
        <v>3.06</v>
      </c>
      <c r="F42" s="9">
        <v>4.8</v>
      </c>
      <c r="G42" s="9">
        <v>20.45</v>
      </c>
      <c r="H42" s="9">
        <v>137.25</v>
      </c>
      <c r="I42" s="9">
        <v>0.14000000000000001</v>
      </c>
      <c r="J42" s="9">
        <v>18.170000000000002</v>
      </c>
      <c r="K42" s="9">
        <v>25.5</v>
      </c>
      <c r="L42" s="9">
        <v>36.979999999999997</v>
      </c>
      <c r="M42" s="9">
        <v>27.75</v>
      </c>
      <c r="N42" s="9">
        <v>86.6</v>
      </c>
      <c r="O42" s="9">
        <v>0.01</v>
      </c>
    </row>
    <row r="43" spans="1:15">
      <c r="A43" s="72"/>
      <c r="B43" s="55" t="s">
        <v>80</v>
      </c>
      <c r="C43" s="62" t="s">
        <v>212</v>
      </c>
      <c r="D43" s="7">
        <v>128.30000000000001</v>
      </c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</row>
    <row r="44" spans="1:15">
      <c r="A44" s="72"/>
      <c r="B44" s="55" t="s">
        <v>86</v>
      </c>
      <c r="C44" s="62">
        <v>23.7</v>
      </c>
      <c r="D44" s="7">
        <v>22.5</v>
      </c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</row>
    <row r="45" spans="1:15">
      <c r="A45" s="72"/>
      <c r="B45" s="55" t="s">
        <v>149</v>
      </c>
      <c r="C45" s="62">
        <v>0.15</v>
      </c>
      <c r="D45" s="7">
        <v>0.15</v>
      </c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</row>
    <row r="46" spans="1:15">
      <c r="A46" s="73"/>
      <c r="B46" s="55" t="s">
        <v>75</v>
      </c>
      <c r="C46" s="62">
        <v>5.3</v>
      </c>
      <c r="D46" s="7">
        <v>5.3</v>
      </c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</row>
    <row r="47" spans="1:15">
      <c r="A47" s="68"/>
      <c r="B47" s="54" t="s">
        <v>156</v>
      </c>
      <c r="C47" s="74">
        <v>200</v>
      </c>
      <c r="D47" s="79"/>
      <c r="E47" s="9">
        <v>0.74</v>
      </c>
      <c r="F47" s="9">
        <v>0</v>
      </c>
      <c r="G47" s="9">
        <v>21.56</v>
      </c>
      <c r="H47" s="9">
        <v>88.48</v>
      </c>
      <c r="I47" s="9">
        <v>3.2000000000000001E-2</v>
      </c>
      <c r="J47" s="9">
        <v>0.12</v>
      </c>
      <c r="K47" s="9">
        <v>0</v>
      </c>
      <c r="L47" s="9">
        <v>8.8699999999999992</v>
      </c>
      <c r="M47" s="9">
        <v>10.89</v>
      </c>
      <c r="N47" s="9">
        <v>23.4</v>
      </c>
      <c r="O47" s="9">
        <v>0.216</v>
      </c>
    </row>
    <row r="48" spans="1:15">
      <c r="A48" s="70"/>
      <c r="B48" s="55" t="s">
        <v>134</v>
      </c>
      <c r="C48" s="62">
        <v>200</v>
      </c>
      <c r="D48" s="7">
        <v>200</v>
      </c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</row>
    <row r="49" spans="1:15">
      <c r="A49" s="31"/>
      <c r="B49" s="54" t="s">
        <v>19</v>
      </c>
      <c r="C49" s="74">
        <v>50</v>
      </c>
      <c r="D49" s="79"/>
      <c r="E49" s="19">
        <v>3.8</v>
      </c>
      <c r="F49" s="24">
        <v>0.45</v>
      </c>
      <c r="G49" s="24">
        <v>24.9</v>
      </c>
      <c r="H49" s="24">
        <v>113.22</v>
      </c>
      <c r="I49" s="24">
        <v>0.08</v>
      </c>
      <c r="J49" s="24">
        <v>0</v>
      </c>
      <c r="K49" s="24">
        <v>0</v>
      </c>
      <c r="L49" s="24">
        <v>13.02</v>
      </c>
      <c r="M49" s="24">
        <v>41.5</v>
      </c>
      <c r="N49" s="24">
        <v>17.53</v>
      </c>
      <c r="O49" s="24">
        <v>0.8</v>
      </c>
    </row>
    <row r="50" spans="1:15">
      <c r="A50" s="31"/>
      <c r="B50" s="54" t="s">
        <v>25</v>
      </c>
      <c r="C50" s="74">
        <v>50</v>
      </c>
      <c r="D50" s="79"/>
      <c r="E50" s="24">
        <v>2.75</v>
      </c>
      <c r="F50" s="24">
        <v>0.5</v>
      </c>
      <c r="G50" s="24">
        <v>17</v>
      </c>
      <c r="H50" s="24">
        <v>85</v>
      </c>
      <c r="I50" s="24">
        <v>0.09</v>
      </c>
      <c r="J50" s="24">
        <v>0</v>
      </c>
      <c r="K50" s="24">
        <v>0</v>
      </c>
      <c r="L50" s="24">
        <v>10.5</v>
      </c>
      <c r="M50" s="24">
        <v>87</v>
      </c>
      <c r="N50" s="24">
        <v>28.5</v>
      </c>
      <c r="O50" s="24">
        <v>1.8</v>
      </c>
    </row>
    <row r="51" spans="1:15">
      <c r="A51" s="31"/>
      <c r="B51" s="54" t="s">
        <v>27</v>
      </c>
      <c r="C51" s="84"/>
      <c r="D51" s="85"/>
      <c r="E51" s="6">
        <f t="shared" ref="E51:O51" si="1">SUM(E23:E50)</f>
        <v>21.45</v>
      </c>
      <c r="F51" s="6">
        <f t="shared" si="1"/>
        <v>14.469999999999999</v>
      </c>
      <c r="G51" s="6">
        <f t="shared" si="1"/>
        <v>101.75</v>
      </c>
      <c r="H51" s="6">
        <f t="shared" si="1"/>
        <v>618.27</v>
      </c>
      <c r="I51" s="6">
        <f t="shared" si="1"/>
        <v>0.59199999999999997</v>
      </c>
      <c r="J51" s="6">
        <f t="shared" si="1"/>
        <v>33.770000000000003</v>
      </c>
      <c r="K51" s="6">
        <f t="shared" si="1"/>
        <v>28.5</v>
      </c>
      <c r="L51" s="6">
        <f t="shared" si="1"/>
        <v>121.33999999999999</v>
      </c>
      <c r="M51" s="6">
        <f t="shared" si="1"/>
        <v>325.05</v>
      </c>
      <c r="N51" s="6">
        <f t="shared" si="1"/>
        <v>202.03</v>
      </c>
      <c r="O51" s="6">
        <f t="shared" si="1"/>
        <v>5.3159999999999998</v>
      </c>
    </row>
    <row r="52" spans="1:15">
      <c r="A52" s="31"/>
      <c r="B52" s="5" t="s">
        <v>206</v>
      </c>
      <c r="C52" s="86"/>
      <c r="D52" s="87"/>
      <c r="E52" s="40">
        <f>SUM(E21+E51)</f>
        <v>30.454999999999998</v>
      </c>
      <c r="F52" s="40">
        <f t="shared" ref="F52:O52" si="2">SUM(F21+F51)</f>
        <v>21.09</v>
      </c>
      <c r="G52" s="40">
        <f t="shared" si="2"/>
        <v>178.06099999999998</v>
      </c>
      <c r="H52" s="40">
        <f t="shared" si="2"/>
        <v>1006.037</v>
      </c>
      <c r="I52" s="40">
        <f t="shared" si="2"/>
        <v>0.75600000000000001</v>
      </c>
      <c r="J52" s="40">
        <f t="shared" si="2"/>
        <v>34.559000000000005</v>
      </c>
      <c r="K52" s="40">
        <f t="shared" si="2"/>
        <v>28.568000000000001</v>
      </c>
      <c r="L52" s="40">
        <f t="shared" si="2"/>
        <v>175.84299999999999</v>
      </c>
      <c r="M52" s="40">
        <f t="shared" si="2"/>
        <v>439.29</v>
      </c>
      <c r="N52" s="40">
        <f t="shared" si="2"/>
        <v>239.96</v>
      </c>
      <c r="O52" s="40">
        <f t="shared" si="2"/>
        <v>6.7610000000000001</v>
      </c>
    </row>
    <row r="53" spans="1:15">
      <c r="A53" s="74" t="s">
        <v>136</v>
      </c>
      <c r="B53" s="75"/>
      <c r="C53" s="75"/>
      <c r="D53" s="75"/>
      <c r="E53" s="75"/>
      <c r="F53" s="75"/>
      <c r="G53" s="75"/>
      <c r="H53" s="75"/>
      <c r="I53" s="75"/>
      <c r="J53" s="75"/>
      <c r="K53" s="75"/>
      <c r="L53" s="75"/>
      <c r="M53" s="75"/>
      <c r="N53" s="75"/>
      <c r="O53" s="79"/>
    </row>
    <row r="54" spans="1:15">
      <c r="A54" s="31"/>
      <c r="B54" s="54" t="s">
        <v>142</v>
      </c>
      <c r="C54" s="74">
        <v>200</v>
      </c>
      <c r="D54" s="79"/>
      <c r="E54" s="18">
        <v>0.8</v>
      </c>
      <c r="F54" s="18">
        <v>0.3</v>
      </c>
      <c r="G54" s="18">
        <v>2.86</v>
      </c>
      <c r="H54" s="18">
        <v>18</v>
      </c>
      <c r="I54" s="18">
        <v>0.01</v>
      </c>
      <c r="J54" s="18">
        <v>0.03</v>
      </c>
      <c r="K54" s="18">
        <v>0.1</v>
      </c>
      <c r="L54" s="18">
        <v>2</v>
      </c>
      <c r="M54" s="18">
        <v>22.4</v>
      </c>
      <c r="N54" s="18">
        <v>17.2</v>
      </c>
      <c r="O54" s="18">
        <v>0.02</v>
      </c>
    </row>
    <row r="55" spans="1:15">
      <c r="A55" s="31"/>
      <c r="B55" s="54" t="s">
        <v>141</v>
      </c>
      <c r="C55" s="74">
        <v>25</v>
      </c>
      <c r="D55" s="79"/>
      <c r="E55" s="18">
        <v>0.98</v>
      </c>
      <c r="F55" s="18">
        <v>7.65</v>
      </c>
      <c r="G55" s="18">
        <v>15.63</v>
      </c>
      <c r="H55" s="18">
        <v>135.25</v>
      </c>
      <c r="I55" s="18"/>
      <c r="J55" s="18"/>
      <c r="K55" s="18"/>
      <c r="L55" s="18"/>
      <c r="M55" s="18"/>
      <c r="N55" s="18"/>
      <c r="O55" s="18"/>
    </row>
    <row r="56" spans="1:15">
      <c r="A56" s="31"/>
      <c r="B56" s="54" t="s">
        <v>148</v>
      </c>
      <c r="C56" s="84"/>
      <c r="D56" s="85"/>
      <c r="E56" s="18">
        <f>SUM(E54:E55)</f>
        <v>1.78</v>
      </c>
      <c r="F56" s="18">
        <f t="shared" ref="F56:O56" si="3">SUM(F54:F55)</f>
        <v>7.95</v>
      </c>
      <c r="G56" s="18">
        <f t="shared" si="3"/>
        <v>18.490000000000002</v>
      </c>
      <c r="H56" s="18">
        <f t="shared" si="3"/>
        <v>153.25</v>
      </c>
      <c r="I56" s="18">
        <f t="shared" si="3"/>
        <v>0.01</v>
      </c>
      <c r="J56" s="18">
        <f t="shared" si="3"/>
        <v>0.03</v>
      </c>
      <c r="K56" s="18">
        <f t="shared" si="3"/>
        <v>0.1</v>
      </c>
      <c r="L56" s="18">
        <f t="shared" si="3"/>
        <v>2</v>
      </c>
      <c r="M56" s="18">
        <f t="shared" si="3"/>
        <v>22.4</v>
      </c>
      <c r="N56" s="18">
        <f t="shared" si="3"/>
        <v>17.2</v>
      </c>
      <c r="O56" s="18">
        <f t="shared" si="3"/>
        <v>0.02</v>
      </c>
    </row>
    <row r="57" spans="1:15">
      <c r="A57" s="31"/>
      <c r="B57" s="54" t="s">
        <v>28</v>
      </c>
      <c r="C57" s="86"/>
      <c r="D57" s="87"/>
      <c r="E57" s="6">
        <f t="shared" ref="E57:O57" si="4">SUM(E21,E51,E56)</f>
        <v>32.234999999999999</v>
      </c>
      <c r="F57" s="18">
        <f t="shared" si="4"/>
        <v>29.04</v>
      </c>
      <c r="G57" s="18">
        <f t="shared" si="4"/>
        <v>196.55099999999999</v>
      </c>
      <c r="H57" s="18">
        <f>SUM(H21,H51,H56)</f>
        <v>1159.287</v>
      </c>
      <c r="I57" s="18">
        <f t="shared" si="4"/>
        <v>0.76600000000000001</v>
      </c>
      <c r="J57" s="18">
        <f t="shared" si="4"/>
        <v>34.589000000000006</v>
      </c>
      <c r="K57" s="18">
        <f t="shared" si="4"/>
        <v>28.668000000000003</v>
      </c>
      <c r="L57" s="18">
        <f t="shared" si="4"/>
        <v>177.84299999999999</v>
      </c>
      <c r="M57" s="18">
        <f t="shared" si="4"/>
        <v>461.69</v>
      </c>
      <c r="N57" s="18">
        <f t="shared" si="4"/>
        <v>257.16000000000003</v>
      </c>
      <c r="O57" s="18">
        <f t="shared" si="4"/>
        <v>6.7809999999999997</v>
      </c>
    </row>
  </sheetData>
  <mergeCells count="33">
    <mergeCell ref="C56:D57"/>
    <mergeCell ref="A4:A5"/>
    <mergeCell ref="A6:O6"/>
    <mergeCell ref="A7:A11"/>
    <mergeCell ref="A12:A15"/>
    <mergeCell ref="A22:O22"/>
    <mergeCell ref="C4:D4"/>
    <mergeCell ref="C7:D7"/>
    <mergeCell ref="C12:D12"/>
    <mergeCell ref="C16:D16"/>
    <mergeCell ref="C17:D17"/>
    <mergeCell ref="B4:B5"/>
    <mergeCell ref="E4:G4"/>
    <mergeCell ref="H4:H5"/>
    <mergeCell ref="I4:K4"/>
    <mergeCell ref="L4:O4"/>
    <mergeCell ref="C54:D54"/>
    <mergeCell ref="C55:D55"/>
    <mergeCell ref="A53:O53"/>
    <mergeCell ref="C23:D23"/>
    <mergeCell ref="C28:D28"/>
    <mergeCell ref="C36:D36"/>
    <mergeCell ref="C42:D42"/>
    <mergeCell ref="C47:D47"/>
    <mergeCell ref="C49:D49"/>
    <mergeCell ref="A17:A20"/>
    <mergeCell ref="C51:D52"/>
    <mergeCell ref="A23:A27"/>
    <mergeCell ref="A28:A35"/>
    <mergeCell ref="A36:A41"/>
    <mergeCell ref="A42:A46"/>
    <mergeCell ref="A47:A48"/>
    <mergeCell ref="C50:D50"/>
  </mergeCells>
  <pageMargins left="0.7" right="0.7" top="0.75" bottom="0.75" header="0.3" footer="0.3"/>
  <pageSetup paperSize="9" scale="77" fitToHeight="2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11</vt:i4>
      </vt:variant>
    </vt:vector>
  </HeadingPairs>
  <TitlesOfParts>
    <vt:vector size="11" baseType="lpstr">
      <vt:lpstr>Лист1</vt:lpstr>
      <vt:lpstr>День 1 Понедельник</vt:lpstr>
      <vt:lpstr>день 2 Вторник</vt:lpstr>
      <vt:lpstr>день 3 Среда</vt:lpstr>
      <vt:lpstr>день 4 Четверг</vt:lpstr>
      <vt:lpstr>день 5 Пятница</vt:lpstr>
      <vt:lpstr>день 6 Понедельник</vt:lpstr>
      <vt:lpstr>день 7 Вторник</vt:lpstr>
      <vt:lpstr>день 8 среда</vt:lpstr>
      <vt:lpstr>день 9 четверг</vt:lpstr>
      <vt:lpstr>день 10 пятница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2021-03-01T16:04:09Z</dcterms:modified>
</cp:coreProperties>
</file>